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20" yWindow="120" windowWidth="15135" windowHeight="9300" tabRatio="932" firstSheet="30" activeTab="30"/>
  </bookViews>
  <sheets>
    <sheet name="IAN.2010" sheetId="16" r:id="rId1"/>
    <sheet name="FEB 2010 centraliz agentii" sheetId="19" r:id="rId2"/>
    <sheet name="febr.2010 centraliz art." sheetId="17" r:id="rId3"/>
    <sheet name="febr.2010 centraliz art. actual" sheetId="24" r:id="rId4"/>
    <sheet name="martie 2010 bun" sheetId="18" r:id="rId5"/>
    <sheet name="martie 2010 (2)" sheetId="26" r:id="rId6"/>
    <sheet name="MAR 2010 centraliz agentii bun" sheetId="20" r:id="rId7"/>
    <sheet name="MAR 2010 centraliz agentii  (2)" sheetId="25" r:id="rId8"/>
    <sheet name=" 2010 desch sefa" sheetId="21" r:id="rId9"/>
    <sheet name="APRILIE 2010 agentii  " sheetId="27" r:id="rId10"/>
    <sheet name="APRILIE 2010 PE ARTICOLE" sheetId="28" r:id="rId11"/>
    <sheet name="MAI 2010 PE ARTICOLE" sheetId="29" r:id="rId12"/>
    <sheet name="10.01.05" sheetId="33" r:id="rId13"/>
    <sheet name="MAI 2010 agentii   " sheetId="34" r:id="rId14"/>
    <sheet name="IUNIE 2010 agentii   " sheetId="30" r:id="rId15"/>
    <sheet name="IUNIE 2010 PE ARTICOLE " sheetId="35" r:id="rId16"/>
    <sheet name="IULIE 2010 PE ARTICOLE " sheetId="38" r:id="rId17"/>
    <sheet name="IULIE 2010 AGENTII" sheetId="37" r:id="rId18"/>
    <sheet name="10.01.09" sheetId="36" r:id="rId19"/>
    <sheet name="AUGUST 2010 AGENTII" sheetId="39" r:id="rId20"/>
    <sheet name="AUGUST 2010 PE ARTICOLE" sheetId="40" r:id="rId21"/>
    <sheet name="SEPTEMBRIE PE ARTICOLE" sheetId="44" r:id="rId22"/>
    <sheet name="SEPTEMBRIE 2010 AGENTII " sheetId="45" r:id="rId23"/>
    <sheet name="OCTOMBRIE PE ARTICOLE " sheetId="47" r:id="rId24"/>
    <sheet name="OCTOMBRIE 2010 AGENTII " sheetId="48" r:id="rId25"/>
    <sheet name="NOIEMBRIE PE ARTICOLE" sheetId="49" r:id="rId26"/>
    <sheet name="NOIEMBRIE 2010 AGENTII" sheetId="50" r:id="rId27"/>
    <sheet name="DECEMBRIE PE ARTICOLE" sheetId="51" r:id="rId28"/>
    <sheet name="DECEMBRIE 2010 AGENTII" sheetId="52" r:id="rId29"/>
    <sheet name="verificari pe articole " sheetId="42" r:id="rId30"/>
    <sheet name="situatia cheltuielilor pe APM" sheetId="54" r:id="rId31"/>
  </sheets>
  <calcPr calcId="124519"/>
</workbook>
</file>

<file path=xl/calcChain.xml><?xml version="1.0" encoding="utf-8"?>
<calcChain xmlns="http://schemas.openxmlformats.org/spreadsheetml/2006/main">
  <c r="D27" i="54"/>
  <c r="D13"/>
  <c r="D20"/>
  <c r="D53"/>
  <c r="D46"/>
  <c r="G47" i="52"/>
  <c r="F47"/>
  <c r="H4"/>
  <c r="H5"/>
  <c r="E47"/>
  <c r="D4"/>
  <c r="I4" s="1"/>
  <c r="D5"/>
  <c r="I5" s="1"/>
  <c r="D6"/>
  <c r="I6" s="1"/>
  <c r="D7"/>
  <c r="I7"/>
  <c r="D8"/>
  <c r="I8"/>
  <c r="D9"/>
  <c r="I9"/>
  <c r="D10"/>
  <c r="I10" s="1"/>
  <c r="D11"/>
  <c r="I11" s="1"/>
  <c r="D12"/>
  <c r="I12" s="1"/>
  <c r="D13"/>
  <c r="I13" s="1"/>
  <c r="D14"/>
  <c r="I14" s="1"/>
  <c r="D15"/>
  <c r="I15"/>
  <c r="D16"/>
  <c r="I16"/>
  <c r="D17"/>
  <c r="I17"/>
  <c r="D18"/>
  <c r="I18" s="1"/>
  <c r="D19"/>
  <c r="I19" s="1"/>
  <c r="D20"/>
  <c r="I20" s="1"/>
  <c r="D21"/>
  <c r="I21" s="1"/>
  <c r="D22"/>
  <c r="I22" s="1"/>
  <c r="D23"/>
  <c r="I23"/>
  <c r="D24"/>
  <c r="I24"/>
  <c r="D25"/>
  <c r="I25"/>
  <c r="D26"/>
  <c r="I26" s="1"/>
  <c r="D27"/>
  <c r="I27" s="1"/>
  <c r="D28"/>
  <c r="I28" s="1"/>
  <c r="D29"/>
  <c r="I29" s="1"/>
  <c r="D30"/>
  <c r="I30" s="1"/>
  <c r="D31"/>
  <c r="I31"/>
  <c r="D32"/>
  <c r="I32"/>
  <c r="D33"/>
  <c r="I33"/>
  <c r="D34"/>
  <c r="I34"/>
  <c r="D35"/>
  <c r="I35"/>
  <c r="D36"/>
  <c r="I36"/>
  <c r="D37"/>
  <c r="I37"/>
  <c r="D38"/>
  <c r="I38"/>
  <c r="D39"/>
  <c r="I39"/>
  <c r="D40"/>
  <c r="I40"/>
  <c r="D41"/>
  <c r="I41"/>
  <c r="D42"/>
  <c r="I42"/>
  <c r="D43"/>
  <c r="I43"/>
  <c r="D44"/>
  <c r="I44"/>
  <c r="D45"/>
  <c r="I45"/>
  <c r="D46"/>
  <c r="I46"/>
  <c r="L14" i="51"/>
  <c r="H6" i="52"/>
  <c r="H47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B15" i="51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/>
  <c r="F14"/>
  <c r="F13"/>
  <c r="G14"/>
  <c r="G13"/>
  <c r="H14"/>
  <c r="H13"/>
  <c r="I14"/>
  <c r="I13"/>
  <c r="J14"/>
  <c r="J13"/>
  <c r="K14"/>
  <c r="K13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F204" i="42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E204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E189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E174"/>
  <c r="F159"/>
  <c r="G159"/>
  <c r="G142" s="1"/>
  <c r="H159"/>
  <c r="I159"/>
  <c r="J159"/>
  <c r="K159"/>
  <c r="K142" s="1"/>
  <c r="L159"/>
  <c r="M159"/>
  <c r="N159"/>
  <c r="O159"/>
  <c r="O142" s="1"/>
  <c r="P159"/>
  <c r="Q159"/>
  <c r="R159"/>
  <c r="S159"/>
  <c r="S142" s="1"/>
  <c r="T159"/>
  <c r="U159"/>
  <c r="V159"/>
  <c r="W159"/>
  <c r="W142" s="1"/>
  <c r="X159"/>
  <c r="Y159"/>
  <c r="Z159"/>
  <c r="AA159"/>
  <c r="AA142" s="1"/>
  <c r="AB159"/>
  <c r="AC159"/>
  <c r="AD159"/>
  <c r="AE159"/>
  <c r="AE142" s="1"/>
  <c r="AF159"/>
  <c r="AG159"/>
  <c r="AH159"/>
  <c r="AI159"/>
  <c r="AI142" s="1"/>
  <c r="AJ159"/>
  <c r="AK159"/>
  <c r="AL159"/>
  <c r="AM159"/>
  <c r="AM142" s="1"/>
  <c r="AN159"/>
  <c r="AO159"/>
  <c r="AP159"/>
  <c r="AQ159"/>
  <c r="AQ142" s="1"/>
  <c r="AR159"/>
  <c r="AS159"/>
  <c r="AT159"/>
  <c r="AU159"/>
  <c r="AU142" s="1"/>
  <c r="AV159"/>
  <c r="AW159"/>
  <c r="AX159"/>
  <c r="AY159"/>
  <c r="AY142" s="1"/>
  <c r="AZ159"/>
  <c r="BA159"/>
  <c r="BB159"/>
  <c r="BC159"/>
  <c r="BC142" s="1"/>
  <c r="E159"/>
  <c r="F144"/>
  <c r="F142" s="1"/>
  <c r="G144"/>
  <c r="H144"/>
  <c r="H142" s="1"/>
  <c r="I144"/>
  <c r="J144"/>
  <c r="K144"/>
  <c r="L144"/>
  <c r="L142" s="1"/>
  <c r="M144"/>
  <c r="N144"/>
  <c r="O144"/>
  <c r="P144"/>
  <c r="P142" s="1"/>
  <c r="Q144"/>
  <c r="R144"/>
  <c r="S144"/>
  <c r="T144"/>
  <c r="T142" s="1"/>
  <c r="U144"/>
  <c r="V144"/>
  <c r="W144"/>
  <c r="X144"/>
  <c r="X142" s="1"/>
  <c r="Y144"/>
  <c r="Z144"/>
  <c r="AA144"/>
  <c r="AB144"/>
  <c r="AB142" s="1"/>
  <c r="AC144"/>
  <c r="AD144"/>
  <c r="AE144"/>
  <c r="AF144"/>
  <c r="AF142" s="1"/>
  <c r="AG144"/>
  <c r="AH144"/>
  <c r="AI144"/>
  <c r="AJ144"/>
  <c r="AJ142" s="1"/>
  <c r="AK144"/>
  <c r="AL144"/>
  <c r="AM144"/>
  <c r="AN144"/>
  <c r="AN142" s="1"/>
  <c r="AO144"/>
  <c r="AP144"/>
  <c r="AQ144"/>
  <c r="AR144"/>
  <c r="AR142" s="1"/>
  <c r="AS144"/>
  <c r="AT144"/>
  <c r="AU144"/>
  <c r="AV144"/>
  <c r="AV142" s="1"/>
  <c r="AW144"/>
  <c r="AX144"/>
  <c r="AY144"/>
  <c r="AZ144"/>
  <c r="AZ142" s="1"/>
  <c r="BA144"/>
  <c r="BB144"/>
  <c r="BC144"/>
  <c r="E144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E130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E114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E105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E9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E72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E58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E44"/>
  <c r="F30"/>
  <c r="F12" s="1"/>
  <c r="G30"/>
  <c r="H30"/>
  <c r="H12" s="1"/>
  <c r="I30"/>
  <c r="J30"/>
  <c r="K30"/>
  <c r="L30"/>
  <c r="L12" s="1"/>
  <c r="M30"/>
  <c r="N30"/>
  <c r="O30"/>
  <c r="P30"/>
  <c r="P12" s="1"/>
  <c r="Q30"/>
  <c r="R30"/>
  <c r="S30"/>
  <c r="T30"/>
  <c r="T12" s="1"/>
  <c r="U30"/>
  <c r="V30"/>
  <c r="W30"/>
  <c r="X30"/>
  <c r="X12" s="1"/>
  <c r="Y30"/>
  <c r="Z30"/>
  <c r="AA30"/>
  <c r="AB30"/>
  <c r="AB12" s="1"/>
  <c r="AC30"/>
  <c r="AD30"/>
  <c r="AE30"/>
  <c r="AF30"/>
  <c r="AF12" s="1"/>
  <c r="AG30"/>
  <c r="AH30"/>
  <c r="AI30"/>
  <c r="AJ30"/>
  <c r="AJ12" s="1"/>
  <c r="AK30"/>
  <c r="AL30"/>
  <c r="AM30"/>
  <c r="AN30"/>
  <c r="AN12" s="1"/>
  <c r="AO30"/>
  <c r="AP30"/>
  <c r="AQ30"/>
  <c r="AR30"/>
  <c r="AR12" s="1"/>
  <c r="AS30"/>
  <c r="AT30"/>
  <c r="AU30"/>
  <c r="AV30"/>
  <c r="AV12" s="1"/>
  <c r="AW30"/>
  <c r="AX30"/>
  <c r="AY30"/>
  <c r="AZ30"/>
  <c r="AZ12" s="1"/>
  <c r="BA30"/>
  <c r="BB30"/>
  <c r="BC30"/>
  <c r="E30"/>
  <c r="E12" s="1"/>
  <c r="F14"/>
  <c r="G14"/>
  <c r="H14"/>
  <c r="I14"/>
  <c r="I12" s="1"/>
  <c r="J14"/>
  <c r="K14"/>
  <c r="L14"/>
  <c r="M14"/>
  <c r="M12" s="1"/>
  <c r="N14"/>
  <c r="O14"/>
  <c r="P14"/>
  <c r="Q14"/>
  <c r="Q12" s="1"/>
  <c r="R14"/>
  <c r="S14"/>
  <c r="T14"/>
  <c r="U14"/>
  <c r="U12" s="1"/>
  <c r="V14"/>
  <c r="W14"/>
  <c r="X14"/>
  <c r="Y14"/>
  <c r="Y12" s="1"/>
  <c r="Z14"/>
  <c r="AA14"/>
  <c r="AB14"/>
  <c r="AC14"/>
  <c r="AC12" s="1"/>
  <c r="AD14"/>
  <c r="AE14"/>
  <c r="AF14"/>
  <c r="AG14"/>
  <c r="AG12" s="1"/>
  <c r="AH14"/>
  <c r="AI14"/>
  <c r="AJ14"/>
  <c r="AK14"/>
  <c r="AK12" s="1"/>
  <c r="AL14"/>
  <c r="AM14"/>
  <c r="AN14"/>
  <c r="AO14"/>
  <c r="AO12" s="1"/>
  <c r="AP14"/>
  <c r="AQ14"/>
  <c r="AR14"/>
  <c r="AS14"/>
  <c r="AS12" s="1"/>
  <c r="AT14"/>
  <c r="AU14"/>
  <c r="AV14"/>
  <c r="AW14"/>
  <c r="AW12" s="1"/>
  <c r="AX14"/>
  <c r="AY14"/>
  <c r="AZ14"/>
  <c r="BA14"/>
  <c r="BA12" s="1"/>
  <c r="BB14"/>
  <c r="BC14"/>
  <c r="E14"/>
  <c r="B260"/>
  <c r="B267"/>
  <c r="F48" i="50"/>
  <c r="E48"/>
  <c r="D47"/>
  <c r="D4"/>
  <c r="D5"/>
  <c r="D6"/>
  <c r="D48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B15" i="49"/>
  <c r="B16"/>
  <c r="B17"/>
  <c r="B18"/>
  <c r="B19"/>
  <c r="B20"/>
  <c r="B21"/>
  <c r="B22"/>
  <c r="B24"/>
  <c r="B25"/>
  <c r="B26"/>
  <c r="B27"/>
  <c r="B28"/>
  <c r="B14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 s="1"/>
  <c r="F14"/>
  <c r="F13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B192" i="42"/>
  <c r="B193"/>
  <c r="B177"/>
  <c r="B178"/>
  <c r="B162"/>
  <c r="B163"/>
  <c r="B147"/>
  <c r="B148"/>
  <c r="D4" i="48"/>
  <c r="D5"/>
  <c r="D6"/>
  <c r="D55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47"/>
  <c r="B16"/>
  <c r="B17"/>
  <c r="B14" s="1"/>
  <c r="B18"/>
  <c r="B19"/>
  <c r="B20"/>
  <c r="B21"/>
  <c r="B22"/>
  <c r="B24"/>
  <c r="B25"/>
  <c r="B26"/>
  <c r="B27"/>
  <c r="B28"/>
  <c r="E29"/>
  <c r="F29"/>
  <c r="G29"/>
  <c r="B29" s="1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E14"/>
  <c r="E13"/>
  <c r="F14"/>
  <c r="F13"/>
  <c r="G14"/>
  <c r="G13"/>
  <c r="H14"/>
  <c r="H13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X14"/>
  <c r="X13"/>
  <c r="Y14"/>
  <c r="Y13"/>
  <c r="Z14"/>
  <c r="Z13"/>
  <c r="AA14"/>
  <c r="AA13"/>
  <c r="AB14"/>
  <c r="AB13"/>
  <c r="AC14"/>
  <c r="AC13"/>
  <c r="AD14"/>
  <c r="AD13"/>
  <c r="AE14"/>
  <c r="AE13"/>
  <c r="AF14"/>
  <c r="AF13"/>
  <c r="AG14"/>
  <c r="AG13"/>
  <c r="AH14"/>
  <c r="AH13"/>
  <c r="AI14"/>
  <c r="AI13"/>
  <c r="AJ14"/>
  <c r="AJ13"/>
  <c r="AK14"/>
  <c r="AK13"/>
  <c r="AL14"/>
  <c r="AL13"/>
  <c r="AM14"/>
  <c r="AM13"/>
  <c r="AN14"/>
  <c r="AN13"/>
  <c r="AO14"/>
  <c r="AO13"/>
  <c r="AP14"/>
  <c r="AP13"/>
  <c r="AQ14"/>
  <c r="AQ13"/>
  <c r="AR14"/>
  <c r="AR13"/>
  <c r="AS14"/>
  <c r="AS13"/>
  <c r="AT14"/>
  <c r="AT13"/>
  <c r="AU14"/>
  <c r="AU13"/>
  <c r="AV14"/>
  <c r="AV13"/>
  <c r="AW14"/>
  <c r="AW13"/>
  <c r="AX14"/>
  <c r="AX13"/>
  <c r="AY14"/>
  <c r="AY13"/>
  <c r="AZ14"/>
  <c r="AZ13"/>
  <c r="BA14"/>
  <c r="BA13"/>
  <c r="BB14"/>
  <c r="BB13"/>
  <c r="BC14"/>
  <c r="BC13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B19" i="42"/>
  <c r="B35"/>
  <c r="B49"/>
  <c r="B63"/>
  <c r="B77"/>
  <c r="B96"/>
  <c r="B119"/>
  <c r="B149"/>
  <c r="B164"/>
  <c r="B179"/>
  <c r="B194"/>
  <c r="B209"/>
  <c r="B20"/>
  <c r="B36"/>
  <c r="B50"/>
  <c r="B64"/>
  <c r="B58" s="1"/>
  <c r="B78"/>
  <c r="B97"/>
  <c r="B120"/>
  <c r="B135"/>
  <c r="B150"/>
  <c r="B165"/>
  <c r="B180"/>
  <c r="B247" s="1"/>
  <c r="B195"/>
  <c r="B210"/>
  <c r="B204" s="1"/>
  <c r="B21"/>
  <c r="B37"/>
  <c r="B51"/>
  <c r="B65"/>
  <c r="B79"/>
  <c r="B98"/>
  <c r="B112"/>
  <c r="B121"/>
  <c r="B136"/>
  <c r="B233"/>
  <c r="B151"/>
  <c r="B166"/>
  <c r="B181"/>
  <c r="B248" s="1"/>
  <c r="B263" s="1"/>
  <c r="B196"/>
  <c r="B211"/>
  <c r="B22"/>
  <c r="B38"/>
  <c r="B52"/>
  <c r="B234" s="1"/>
  <c r="B66"/>
  <c r="B80"/>
  <c r="B99"/>
  <c r="B122"/>
  <c r="B152"/>
  <c r="B167"/>
  <c r="B182"/>
  <c r="B249" s="1"/>
  <c r="B197"/>
  <c r="B212"/>
  <c r="B23"/>
  <c r="B39"/>
  <c r="B53"/>
  <c r="B67"/>
  <c r="B81"/>
  <c r="B100"/>
  <c r="B110"/>
  <c r="B123"/>
  <c r="B137"/>
  <c r="B235"/>
  <c r="B153"/>
  <c r="B168"/>
  <c r="B183"/>
  <c r="B198"/>
  <c r="B213"/>
  <c r="B24"/>
  <c r="B236" s="1"/>
  <c r="B266" s="1"/>
  <c r="B40"/>
  <c r="B54"/>
  <c r="B68"/>
  <c r="B82"/>
  <c r="B101"/>
  <c r="B111"/>
  <c r="B124"/>
  <c r="B138"/>
  <c r="B154"/>
  <c r="B169"/>
  <c r="B184"/>
  <c r="B251" s="1"/>
  <c r="B199"/>
  <c r="B214"/>
  <c r="B25"/>
  <c r="B41"/>
  <c r="B55"/>
  <c r="B69"/>
  <c r="B83"/>
  <c r="B102"/>
  <c r="B125"/>
  <c r="B139"/>
  <c r="B156"/>
  <c r="B253" s="1"/>
  <c r="B171"/>
  <c r="B186"/>
  <c r="B201"/>
  <c r="B216"/>
  <c r="B26"/>
  <c r="B42"/>
  <c r="B56"/>
  <c r="B70"/>
  <c r="B84"/>
  <c r="B103"/>
  <c r="B126"/>
  <c r="B140"/>
  <c r="B239"/>
  <c r="B157"/>
  <c r="B172"/>
  <c r="B187"/>
  <c r="B202"/>
  <c r="B217"/>
  <c r="AL29" i="44"/>
  <c r="D4" i="4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44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E14"/>
  <c r="E13" s="1"/>
  <c r="F14"/>
  <c r="F13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H54" i="39"/>
  <c r="H32"/>
  <c r="H4"/>
  <c r="H48"/>
  <c r="H44"/>
  <c r="H19"/>
  <c r="G55"/>
  <c r="G12" i="42"/>
  <c r="H10"/>
  <c r="J12"/>
  <c r="K12"/>
  <c r="L10"/>
  <c r="N12"/>
  <c r="O12"/>
  <c r="P10"/>
  <c r="R12"/>
  <c r="S12"/>
  <c r="T10"/>
  <c r="V12"/>
  <c r="W12"/>
  <c r="X10"/>
  <c r="Z12"/>
  <c r="AA12"/>
  <c r="AB10"/>
  <c r="AD12"/>
  <c r="AE12"/>
  <c r="AF10"/>
  <c r="AH12"/>
  <c r="AI12"/>
  <c r="AJ10"/>
  <c r="AL12"/>
  <c r="AM12"/>
  <c r="AN10"/>
  <c r="AP12"/>
  <c r="AQ12"/>
  <c r="AR10"/>
  <c r="AT12"/>
  <c r="AU12"/>
  <c r="AV10"/>
  <c r="AX12"/>
  <c r="AY12"/>
  <c r="AZ10"/>
  <c r="BB12"/>
  <c r="BC12"/>
  <c r="G10"/>
  <c r="I142"/>
  <c r="J142"/>
  <c r="K10"/>
  <c r="M142"/>
  <c r="N142"/>
  <c r="O10"/>
  <c r="Q142"/>
  <c r="R142"/>
  <c r="S10"/>
  <c r="U142"/>
  <c r="V142"/>
  <c r="W10"/>
  <c r="Y142"/>
  <c r="Z142"/>
  <c r="AA10"/>
  <c r="AC142"/>
  <c r="AD142"/>
  <c r="AE10"/>
  <c r="AG142"/>
  <c r="AH142"/>
  <c r="AI10"/>
  <c r="AK142"/>
  <c r="AL142"/>
  <c r="AM10"/>
  <c r="AO142"/>
  <c r="AP142"/>
  <c r="AQ10"/>
  <c r="AS142"/>
  <c r="AT142"/>
  <c r="AU10"/>
  <c r="AW142"/>
  <c r="AX142"/>
  <c r="AY10"/>
  <c r="BA142"/>
  <c r="BB142"/>
  <c r="BC10"/>
  <c r="F10"/>
  <c r="C142"/>
  <c r="C10" s="1"/>
  <c r="D142"/>
  <c r="E142"/>
  <c r="E10" s="1"/>
  <c r="BD142"/>
  <c r="BE142"/>
  <c r="BF142"/>
  <c r="BG142"/>
  <c r="BH142"/>
  <c r="BI142"/>
  <c r="BJ142"/>
  <c r="BK142"/>
  <c r="D10"/>
  <c r="C114"/>
  <c r="D114"/>
  <c r="B28"/>
  <c r="B86"/>
  <c r="B88"/>
  <c r="B128"/>
  <c r="F55" i="39"/>
  <c r="B15" i="40"/>
  <c r="B14" s="1"/>
  <c r="B13" s="1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/>
  <c r="F14"/>
  <c r="F13"/>
  <c r="G14"/>
  <c r="G13"/>
  <c r="H14"/>
  <c r="H13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X14"/>
  <c r="X13"/>
  <c r="Y14"/>
  <c r="Y13"/>
  <c r="Z14"/>
  <c r="Z13"/>
  <c r="AA14"/>
  <c r="AA13"/>
  <c r="AB14"/>
  <c r="AB13"/>
  <c r="AC14"/>
  <c r="AC13"/>
  <c r="AD14"/>
  <c r="AD13"/>
  <c r="AE14"/>
  <c r="AE13"/>
  <c r="AF14"/>
  <c r="AF13"/>
  <c r="AG14"/>
  <c r="AG13"/>
  <c r="AH14"/>
  <c r="AH13"/>
  <c r="AI14"/>
  <c r="AI13"/>
  <c r="AJ14"/>
  <c r="AJ13"/>
  <c r="AK14"/>
  <c r="AK13"/>
  <c r="AL14"/>
  <c r="AL13"/>
  <c r="AM14"/>
  <c r="AM13"/>
  <c r="AN14"/>
  <c r="AN13"/>
  <c r="AO14"/>
  <c r="AO13"/>
  <c r="AP14"/>
  <c r="AP13"/>
  <c r="AQ14"/>
  <c r="AQ13"/>
  <c r="AR14"/>
  <c r="AR13"/>
  <c r="AS14"/>
  <c r="AS13"/>
  <c r="AT14"/>
  <c r="AT13"/>
  <c r="AU14"/>
  <c r="AU13"/>
  <c r="AV14"/>
  <c r="AV13"/>
  <c r="AW14"/>
  <c r="AW13"/>
  <c r="AX14"/>
  <c r="AX13"/>
  <c r="AY14"/>
  <c r="AY13"/>
  <c r="AZ14"/>
  <c r="AZ13"/>
  <c r="BA14"/>
  <c r="BA13"/>
  <c r="BB14"/>
  <c r="BB13"/>
  <c r="BC14"/>
  <c r="BC13"/>
  <c r="B23"/>
  <c r="B30"/>
  <c r="B31"/>
  <c r="B32"/>
  <c r="B33"/>
  <c r="B34"/>
  <c r="E39"/>
  <c r="F39"/>
  <c r="G39"/>
  <c r="H39"/>
  <c r="I39"/>
  <c r="J39"/>
  <c r="K39"/>
  <c r="L39"/>
  <c r="M39"/>
  <c r="N39"/>
  <c r="O39"/>
  <c r="P39"/>
  <c r="E40"/>
  <c r="F40"/>
  <c r="G40"/>
  <c r="H40"/>
  <c r="I40"/>
  <c r="J40"/>
  <c r="K40"/>
  <c r="L40"/>
  <c r="M40"/>
  <c r="N40"/>
  <c r="O40"/>
  <c r="P40"/>
  <c r="D4" i="3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M56" i="37"/>
  <c r="B15" i="38"/>
  <c r="B16"/>
  <c r="B34"/>
  <c r="B33"/>
  <c r="B32"/>
  <c r="B31"/>
  <c r="B30"/>
  <c r="BA29"/>
  <c r="BB29"/>
  <c r="BC29"/>
  <c r="E29"/>
  <c r="AN29"/>
  <c r="I29"/>
  <c r="AR29"/>
  <c r="AA29"/>
  <c r="U29"/>
  <c r="AH29"/>
  <c r="Q29"/>
  <c r="N29"/>
  <c r="AW29"/>
  <c r="B28"/>
  <c r="B27"/>
  <c r="B26"/>
  <c r="B25"/>
  <c r="B24"/>
  <c r="B23"/>
  <c r="B22"/>
  <c r="B21"/>
  <c r="B20"/>
  <c r="B19"/>
  <c r="B18"/>
  <c r="B17"/>
  <c r="E14"/>
  <c r="E13" s="1"/>
  <c r="F14"/>
  <c r="F29"/>
  <c r="F13"/>
  <c r="G14"/>
  <c r="G29"/>
  <c r="G13" s="1"/>
  <c r="H14"/>
  <c r="H29"/>
  <c r="H13"/>
  <c r="I14"/>
  <c r="J14"/>
  <c r="J29"/>
  <c r="J13"/>
  <c r="K14"/>
  <c r="K29"/>
  <c r="K13" s="1"/>
  <c r="L14"/>
  <c r="L29"/>
  <c r="L13"/>
  <c r="M14"/>
  <c r="M29"/>
  <c r="M13" s="1"/>
  <c r="N14"/>
  <c r="N13" s="1"/>
  <c r="O14"/>
  <c r="O29"/>
  <c r="O13"/>
  <c r="P14"/>
  <c r="P29"/>
  <c r="P13" s="1"/>
  <c r="Q14"/>
  <c r="Q13" s="1"/>
  <c r="R14"/>
  <c r="R29"/>
  <c r="R13"/>
  <c r="S14"/>
  <c r="S29"/>
  <c r="S13" s="1"/>
  <c r="T14"/>
  <c r="T29"/>
  <c r="T13"/>
  <c r="U14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13" s="1"/>
  <c r="AB14"/>
  <c r="AB29"/>
  <c r="AB13"/>
  <c r="AC14"/>
  <c r="AC29"/>
  <c r="AC13" s="1"/>
  <c r="AD14"/>
  <c r="AD29"/>
  <c r="AD13"/>
  <c r="AE14"/>
  <c r="AE29"/>
  <c r="AE13" s="1"/>
  <c r="AF14"/>
  <c r="AF29"/>
  <c r="AF13"/>
  <c r="AG14"/>
  <c r="AG29"/>
  <c r="AG13" s="1"/>
  <c r="AH14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13"/>
  <c r="AO14"/>
  <c r="AO29"/>
  <c r="AO13" s="1"/>
  <c r="AP14"/>
  <c r="AP29"/>
  <c r="AP13"/>
  <c r="AQ14"/>
  <c r="AQ29"/>
  <c r="AQ13" s="1"/>
  <c r="AR14"/>
  <c r="AR13" s="1"/>
  <c r="AS14"/>
  <c r="AS29"/>
  <c r="AS13"/>
  <c r="AT14"/>
  <c r="AT29"/>
  <c r="AT13" s="1"/>
  <c r="AU14"/>
  <c r="AU29"/>
  <c r="AU13"/>
  <c r="AV14"/>
  <c r="AV29"/>
  <c r="AV13" s="1"/>
  <c r="AW14"/>
  <c r="AW13" s="1"/>
  <c r="AX14"/>
  <c r="AX29"/>
  <c r="AX13"/>
  <c r="AY14"/>
  <c r="AY29"/>
  <c r="AY13" s="1"/>
  <c r="AZ14"/>
  <c r="AZ29"/>
  <c r="AZ13"/>
  <c r="BA14"/>
  <c r="BA13"/>
  <c r="BB14"/>
  <c r="BB13"/>
  <c r="BC14"/>
  <c r="BC1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D4" i="3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E55"/>
  <c r="F55"/>
  <c r="F6" i="36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D55"/>
  <c r="E55"/>
  <c r="F55" s="1"/>
  <c r="F4"/>
  <c r="H14" i="35"/>
  <c r="H29"/>
  <c r="H13" s="1"/>
  <c r="G14"/>
  <c r="G29"/>
  <c r="G13"/>
  <c r="F14"/>
  <c r="F29"/>
  <c r="F13" s="1"/>
  <c r="E14"/>
  <c r="E29"/>
  <c r="E13"/>
  <c r="E39"/>
  <c r="F39"/>
  <c r="B15"/>
  <c r="B16"/>
  <c r="B17"/>
  <c r="B18"/>
  <c r="B19"/>
  <c r="B20"/>
  <c r="B21"/>
  <c r="B22"/>
  <c r="B24"/>
  <c r="B25"/>
  <c r="B26"/>
  <c r="B27"/>
  <c r="B28"/>
  <c r="B14"/>
  <c r="B13" s="1"/>
  <c r="B30"/>
  <c r="B29" s="1"/>
  <c r="B31"/>
  <c r="B32"/>
  <c r="B33"/>
  <c r="B34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14"/>
  <c r="Q29"/>
  <c r="Q13"/>
  <c r="R14"/>
  <c r="R29"/>
  <c r="R13" s="1"/>
  <c r="S14"/>
  <c r="S29"/>
  <c r="S13"/>
  <c r="T14"/>
  <c r="T29"/>
  <c r="T13" s="1"/>
  <c r="U14"/>
  <c r="U29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D4" i="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M47"/>
  <c r="D48"/>
  <c r="D49"/>
  <c r="D50"/>
  <c r="D51"/>
  <c r="D52"/>
  <c r="D53"/>
  <c r="D54"/>
  <c r="D55"/>
  <c r="E55"/>
  <c r="F55"/>
  <c r="I54" i="33"/>
  <c r="J54"/>
  <c r="H54"/>
  <c r="G54"/>
  <c r="F54"/>
  <c r="E54"/>
  <c r="D54"/>
  <c r="C3"/>
  <c r="C54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D20" i="30"/>
  <c r="D19"/>
  <c r="D4"/>
  <c r="D6"/>
  <c r="D7"/>
  <c r="D8"/>
  <c r="D9"/>
  <c r="D10"/>
  <c r="D11"/>
  <c r="D12"/>
  <c r="D13"/>
  <c r="D14"/>
  <c r="D15"/>
  <c r="D16"/>
  <c r="D17"/>
  <c r="D18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B15" i="29"/>
  <c r="B16"/>
  <c r="B17"/>
  <c r="B18"/>
  <c r="B19"/>
  <c r="B20"/>
  <c r="B21"/>
  <c r="B22"/>
  <c r="B24"/>
  <c r="B25"/>
  <c r="B26"/>
  <c r="B27"/>
  <c r="B28"/>
  <c r="B14"/>
  <c r="B13" s="1"/>
  <c r="B30"/>
  <c r="B29" s="1"/>
  <c r="B31"/>
  <c r="B32"/>
  <c r="B33"/>
  <c r="B34"/>
  <c r="E29"/>
  <c r="E14"/>
  <c r="E13"/>
  <c r="F29"/>
  <c r="F14"/>
  <c r="F13" s="1"/>
  <c r="G29"/>
  <c r="G14"/>
  <c r="G13"/>
  <c r="H29"/>
  <c r="H14"/>
  <c r="H13" s="1"/>
  <c r="I29"/>
  <c r="I14"/>
  <c r="I13"/>
  <c r="J29"/>
  <c r="J14"/>
  <c r="J13" s="1"/>
  <c r="K29"/>
  <c r="K14"/>
  <c r="K13"/>
  <c r="L29"/>
  <c r="L14"/>
  <c r="L13" s="1"/>
  <c r="M29"/>
  <c r="M14"/>
  <c r="M13"/>
  <c r="N29"/>
  <c r="N14"/>
  <c r="N13" s="1"/>
  <c r="O29"/>
  <c r="O14"/>
  <c r="O13"/>
  <c r="P29"/>
  <c r="P14"/>
  <c r="P13" s="1"/>
  <c r="Q29"/>
  <c r="Q14"/>
  <c r="Q13"/>
  <c r="R29"/>
  <c r="R14"/>
  <c r="R13" s="1"/>
  <c r="S29"/>
  <c r="S14"/>
  <c r="S13"/>
  <c r="T29"/>
  <c r="T14"/>
  <c r="T13" s="1"/>
  <c r="U29"/>
  <c r="U14"/>
  <c r="U13"/>
  <c r="V29"/>
  <c r="V14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F40" i="28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E40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39"/>
  <c r="D54" i="27"/>
  <c r="Q14" i="28"/>
  <c r="D21" i="27"/>
  <c r="B15" i="28"/>
  <c r="B17"/>
  <c r="B18"/>
  <c r="B19"/>
  <c r="B20"/>
  <c r="B24"/>
  <c r="B25"/>
  <c r="B26"/>
  <c r="B27"/>
  <c r="B28"/>
  <c r="B16"/>
  <c r="B21"/>
  <c r="B22"/>
  <c r="B14"/>
  <c r="B30"/>
  <c r="B29" s="1"/>
  <c r="B31"/>
  <c r="B32"/>
  <c r="B33"/>
  <c r="B34"/>
  <c r="E14"/>
  <c r="E29"/>
  <c r="E13"/>
  <c r="F14"/>
  <c r="F29"/>
  <c r="F13" s="1"/>
  <c r="G14"/>
  <c r="G29"/>
  <c r="G13"/>
  <c r="H14"/>
  <c r="H29"/>
  <c r="H13" s="1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29"/>
  <c r="Q13" s="1"/>
  <c r="R14"/>
  <c r="R29"/>
  <c r="R13"/>
  <c r="S14"/>
  <c r="S29"/>
  <c r="S13" s="1"/>
  <c r="T14"/>
  <c r="T29"/>
  <c r="T13"/>
  <c r="U14"/>
  <c r="U29"/>
  <c r="U13" s="1"/>
  <c r="V14"/>
  <c r="V29"/>
  <c r="V13"/>
  <c r="W14"/>
  <c r="W29"/>
  <c r="W13" s="1"/>
  <c r="X14"/>
  <c r="X29"/>
  <c r="X13"/>
  <c r="Y14"/>
  <c r="Y29"/>
  <c r="Y13" s="1"/>
  <c r="Z14"/>
  <c r="Z29"/>
  <c r="Z13"/>
  <c r="AA14"/>
  <c r="AA29"/>
  <c r="AA13" s="1"/>
  <c r="AB14"/>
  <c r="AB29"/>
  <c r="AB13"/>
  <c r="AC14"/>
  <c r="AC29"/>
  <c r="AC13" s="1"/>
  <c r="AD14"/>
  <c r="AD29"/>
  <c r="AD13"/>
  <c r="AE14"/>
  <c r="AE29"/>
  <c r="AE13" s="1"/>
  <c r="AF14"/>
  <c r="AF29"/>
  <c r="AF13"/>
  <c r="AG14"/>
  <c r="AG29"/>
  <c r="AG13" s="1"/>
  <c r="AH14"/>
  <c r="AH29"/>
  <c r="AH13"/>
  <c r="AI14"/>
  <c r="AI29"/>
  <c r="AI13" s="1"/>
  <c r="AJ14"/>
  <c r="AJ29"/>
  <c r="AJ13"/>
  <c r="AK14"/>
  <c r="AK29"/>
  <c r="AK13" s="1"/>
  <c r="AL14"/>
  <c r="AL29"/>
  <c r="AL13"/>
  <c r="AM14"/>
  <c r="AM29"/>
  <c r="AM13" s="1"/>
  <c r="AN14"/>
  <c r="AN29"/>
  <c r="AN13"/>
  <c r="AO14"/>
  <c r="AO29"/>
  <c r="AO13" s="1"/>
  <c r="AP14"/>
  <c r="AP29"/>
  <c r="AP13"/>
  <c r="AQ14"/>
  <c r="AQ29"/>
  <c r="AQ13" s="1"/>
  <c r="AR14"/>
  <c r="AR29"/>
  <c r="AR13"/>
  <c r="AS14"/>
  <c r="AS29"/>
  <c r="AS13" s="1"/>
  <c r="AT14"/>
  <c r="AT29"/>
  <c r="AT13"/>
  <c r="AU14"/>
  <c r="AU29"/>
  <c r="AU13" s="1"/>
  <c r="AV14"/>
  <c r="AV29"/>
  <c r="AV13"/>
  <c r="AW14"/>
  <c r="AW29"/>
  <c r="AW13" s="1"/>
  <c r="AX14"/>
  <c r="AX29"/>
  <c r="AX13"/>
  <c r="AY14"/>
  <c r="AY29"/>
  <c r="AY13" s="1"/>
  <c r="AZ14"/>
  <c r="AZ29"/>
  <c r="AZ13"/>
  <c r="BA14"/>
  <c r="BA29"/>
  <c r="BA13" s="1"/>
  <c r="BB14"/>
  <c r="BB29"/>
  <c r="BB13"/>
  <c r="BC14"/>
  <c r="BC29"/>
  <c r="BC13" s="1"/>
  <c r="B23"/>
  <c r="D4" i="2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5"/>
  <c r="E55"/>
  <c r="F55"/>
  <c r="B19" i="26"/>
  <c r="B20"/>
  <c r="B15"/>
  <c r="B16"/>
  <c r="B17"/>
  <c r="B18"/>
  <c r="B21"/>
  <c r="B22"/>
  <c r="B24"/>
  <c r="B25"/>
  <c r="B26"/>
  <c r="B27"/>
  <c r="B28"/>
  <c r="B14"/>
  <c r="B30"/>
  <c r="B29" s="1"/>
  <c r="B31"/>
  <c r="B32"/>
  <c r="B33"/>
  <c r="B34"/>
  <c r="E14"/>
  <c r="E29"/>
  <c r="E13"/>
  <c r="F14"/>
  <c r="F29"/>
  <c r="F13" s="1"/>
  <c r="G14"/>
  <c r="G29"/>
  <c r="G13"/>
  <c r="H14"/>
  <c r="H29"/>
  <c r="H13" s="1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14"/>
  <c r="Q29"/>
  <c r="Q13"/>
  <c r="R14"/>
  <c r="R29"/>
  <c r="R13" s="1"/>
  <c r="S14"/>
  <c r="S29"/>
  <c r="S13"/>
  <c r="T14"/>
  <c r="T29"/>
  <c r="T13" s="1"/>
  <c r="U14"/>
  <c r="U29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D4" i="25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24"/>
  <c r="B14" s="1"/>
  <c r="B19"/>
  <c r="B20"/>
  <c r="B30"/>
  <c r="B29" s="1"/>
  <c r="B31"/>
  <c r="B32"/>
  <c r="B34"/>
  <c r="E14"/>
  <c r="E13" s="1"/>
  <c r="AJ14"/>
  <c r="AJ29"/>
  <c r="AJ13"/>
  <c r="AW14"/>
  <c r="BB14"/>
  <c r="F14"/>
  <c r="F13"/>
  <c r="G14"/>
  <c r="H14"/>
  <c r="H13"/>
  <c r="I14"/>
  <c r="J14"/>
  <c r="J13"/>
  <c r="K14"/>
  <c r="L14"/>
  <c r="L13"/>
  <c r="M14"/>
  <c r="N14"/>
  <c r="N13"/>
  <c r="O14"/>
  <c r="P14"/>
  <c r="P13"/>
  <c r="Q14"/>
  <c r="R14"/>
  <c r="R13"/>
  <c r="S14"/>
  <c r="T14"/>
  <c r="T13"/>
  <c r="U14"/>
  <c r="V14"/>
  <c r="V13"/>
  <c r="W14"/>
  <c r="X14"/>
  <c r="X13"/>
  <c r="Y14"/>
  <c r="Z14"/>
  <c r="Z13"/>
  <c r="AA14"/>
  <c r="AB14"/>
  <c r="AB13"/>
  <c r="AC14"/>
  <c r="AD14"/>
  <c r="AD13"/>
  <c r="AE14"/>
  <c r="AF14"/>
  <c r="AF13"/>
  <c r="AG14"/>
  <c r="AH14"/>
  <c r="AH13"/>
  <c r="AI14"/>
  <c r="AK14"/>
  <c r="AK13"/>
  <c r="AL14"/>
  <c r="AM14"/>
  <c r="AM13"/>
  <c r="AN14"/>
  <c r="AO14"/>
  <c r="AO13"/>
  <c r="AP14"/>
  <c r="AQ14"/>
  <c r="AQ13"/>
  <c r="AR14"/>
  <c r="AS14"/>
  <c r="AS13"/>
  <c r="AT14"/>
  <c r="AU14"/>
  <c r="AU13"/>
  <c r="AV14"/>
  <c r="AX14"/>
  <c r="AX13"/>
  <c r="AY14"/>
  <c r="AZ14"/>
  <c r="AZ13"/>
  <c r="BA14"/>
  <c r="BC14"/>
  <c r="BC13"/>
  <c r="B16"/>
  <c r="B17"/>
  <c r="B18"/>
  <c r="B21"/>
  <c r="B22"/>
  <c r="B23"/>
  <c r="B24"/>
  <c r="B25"/>
  <c r="B26"/>
  <c r="B27"/>
  <c r="B28"/>
  <c r="E29"/>
  <c r="F29"/>
  <c r="G29"/>
  <c r="G13" s="1"/>
  <c r="H29"/>
  <c r="I29"/>
  <c r="I13" s="1"/>
  <c r="J29"/>
  <c r="K29"/>
  <c r="K13" s="1"/>
  <c r="L29"/>
  <c r="M29"/>
  <c r="M13" s="1"/>
  <c r="N29"/>
  <c r="O29"/>
  <c r="O13" s="1"/>
  <c r="P29"/>
  <c r="Q29"/>
  <c r="Q13" s="1"/>
  <c r="R29"/>
  <c r="S29"/>
  <c r="S13" s="1"/>
  <c r="T29"/>
  <c r="U29"/>
  <c r="U13" s="1"/>
  <c r="V29"/>
  <c r="W29"/>
  <c r="W13" s="1"/>
  <c r="X29"/>
  <c r="Y29"/>
  <c r="Y13" s="1"/>
  <c r="Z29"/>
  <c r="AA29"/>
  <c r="AA13" s="1"/>
  <c r="AB29"/>
  <c r="AC29"/>
  <c r="AC13" s="1"/>
  <c r="AD29"/>
  <c r="AE29"/>
  <c r="AE13" s="1"/>
  <c r="AF29"/>
  <c r="AG29"/>
  <c r="AG13" s="1"/>
  <c r="AH29"/>
  <c r="AI29"/>
  <c r="AI13" s="1"/>
  <c r="AK29"/>
  <c r="AL29"/>
  <c r="AL13" s="1"/>
  <c r="AM29"/>
  <c r="AN29"/>
  <c r="AN13" s="1"/>
  <c r="AO29"/>
  <c r="AP29"/>
  <c r="AP13" s="1"/>
  <c r="AQ29"/>
  <c r="AR29"/>
  <c r="AR13" s="1"/>
  <c r="AS29"/>
  <c r="AT29"/>
  <c r="AT13" s="1"/>
  <c r="AU29"/>
  <c r="AV29"/>
  <c r="AV13" s="1"/>
  <c r="AW29"/>
  <c r="AW13"/>
  <c r="AX29"/>
  <c r="AY29"/>
  <c r="AY13" s="1"/>
  <c r="AZ29"/>
  <c r="BA29"/>
  <c r="BA13" s="1"/>
  <c r="BB29"/>
  <c r="BB13"/>
  <c r="BC29"/>
  <c r="B33"/>
  <c r="D4" i="20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D4" i="21"/>
  <c r="G4"/>
  <c r="J4"/>
  <c r="D5"/>
  <c r="D55" s="1"/>
  <c r="G5"/>
  <c r="J5"/>
  <c r="D6"/>
  <c r="G6"/>
  <c r="J6"/>
  <c r="D7"/>
  <c r="G7"/>
  <c r="J7"/>
  <c r="D8"/>
  <c r="G8"/>
  <c r="J8"/>
  <c r="D9"/>
  <c r="G9"/>
  <c r="J9"/>
  <c r="D10"/>
  <c r="G10"/>
  <c r="J10"/>
  <c r="D11"/>
  <c r="G11"/>
  <c r="J11"/>
  <c r="D12"/>
  <c r="G12"/>
  <c r="J12"/>
  <c r="D13"/>
  <c r="G13"/>
  <c r="J13"/>
  <c r="D14"/>
  <c r="G14"/>
  <c r="J14"/>
  <c r="D15"/>
  <c r="G15"/>
  <c r="J15"/>
  <c r="D16"/>
  <c r="G16"/>
  <c r="J16"/>
  <c r="D17"/>
  <c r="G17"/>
  <c r="J17"/>
  <c r="D18"/>
  <c r="G18"/>
  <c r="J18"/>
  <c r="D19"/>
  <c r="G19"/>
  <c r="J19"/>
  <c r="D20"/>
  <c r="G20"/>
  <c r="J20"/>
  <c r="D21"/>
  <c r="G21"/>
  <c r="J21"/>
  <c r="D22"/>
  <c r="G22"/>
  <c r="J22"/>
  <c r="D23"/>
  <c r="G23"/>
  <c r="J23"/>
  <c r="D24"/>
  <c r="G24"/>
  <c r="J24"/>
  <c r="D25"/>
  <c r="G25"/>
  <c r="J25"/>
  <c r="D26"/>
  <c r="G26"/>
  <c r="J26"/>
  <c r="D27"/>
  <c r="G27"/>
  <c r="G55" s="1"/>
  <c r="J27"/>
  <c r="D28"/>
  <c r="G28"/>
  <c r="J28"/>
  <c r="D29"/>
  <c r="G29"/>
  <c r="J29"/>
  <c r="D30"/>
  <c r="G30"/>
  <c r="J30"/>
  <c r="D31"/>
  <c r="G31"/>
  <c r="J31"/>
  <c r="D32"/>
  <c r="G32"/>
  <c r="J32"/>
  <c r="D33"/>
  <c r="G33"/>
  <c r="J33"/>
  <c r="D34"/>
  <c r="G34"/>
  <c r="J34"/>
  <c r="D35"/>
  <c r="G35"/>
  <c r="J35"/>
  <c r="D36"/>
  <c r="G36"/>
  <c r="J36"/>
  <c r="D37"/>
  <c r="G37"/>
  <c r="J37"/>
  <c r="D38"/>
  <c r="G38"/>
  <c r="J38"/>
  <c r="D39"/>
  <c r="G39"/>
  <c r="J39"/>
  <c r="D40"/>
  <c r="G40"/>
  <c r="J40"/>
  <c r="D41"/>
  <c r="G41"/>
  <c r="J41"/>
  <c r="D42"/>
  <c r="G42"/>
  <c r="J42"/>
  <c r="D43"/>
  <c r="G43"/>
  <c r="J43"/>
  <c r="D44"/>
  <c r="G44"/>
  <c r="J44"/>
  <c r="D45"/>
  <c r="G45"/>
  <c r="J45"/>
  <c r="D46"/>
  <c r="G46"/>
  <c r="J46"/>
  <c r="D47"/>
  <c r="G47"/>
  <c r="J47"/>
  <c r="D48"/>
  <c r="I48"/>
  <c r="G48"/>
  <c r="D49"/>
  <c r="G49"/>
  <c r="J49"/>
  <c r="D50"/>
  <c r="G50"/>
  <c r="J50"/>
  <c r="D51"/>
  <c r="G51"/>
  <c r="J51"/>
  <c r="D52"/>
  <c r="G52"/>
  <c r="J52"/>
  <c r="D53"/>
  <c r="G53"/>
  <c r="J53"/>
  <c r="D54"/>
  <c r="G54"/>
  <c r="J54"/>
  <c r="E55"/>
  <c r="F55"/>
  <c r="H55"/>
  <c r="I48" i="19"/>
  <c r="J48" s="1"/>
  <c r="J55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4"/>
  <c r="G4"/>
  <c r="G35"/>
  <c r="G53"/>
  <c r="H5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9"/>
  <c r="G50"/>
  <c r="G51"/>
  <c r="G52"/>
  <c r="G54"/>
  <c r="F55"/>
  <c r="E55"/>
  <c r="D4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AB29" i="17"/>
  <c r="B34" i="18"/>
  <c r="B33"/>
  <c r="B32"/>
  <c r="B31"/>
  <c r="B29" s="1"/>
  <c r="B30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8"/>
  <c r="B27"/>
  <c r="B26"/>
  <c r="B25"/>
  <c r="B24"/>
  <c r="B23"/>
  <c r="B22"/>
  <c r="B21"/>
  <c r="B20"/>
  <c r="B19"/>
  <c r="B18"/>
  <c r="B17"/>
  <c r="B16"/>
  <c r="B14" s="1"/>
  <c r="B13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B34" i="17"/>
  <c r="B33"/>
  <c r="B32"/>
  <c r="B31"/>
  <c r="B30"/>
  <c r="B29" s="1"/>
  <c r="BC29"/>
  <c r="BB29"/>
  <c r="BB13" s="1"/>
  <c r="BA29"/>
  <c r="AZ29"/>
  <c r="AZ13" s="1"/>
  <c r="AY29"/>
  <c r="AX29"/>
  <c r="AX13" s="1"/>
  <c r="AW29"/>
  <c r="AV29"/>
  <c r="AV13" s="1"/>
  <c r="AU29"/>
  <c r="AT29"/>
  <c r="AT13" s="1"/>
  <c r="AS29"/>
  <c r="AR29"/>
  <c r="AR13" s="1"/>
  <c r="AQ29"/>
  <c r="AP29"/>
  <c r="AP13" s="1"/>
  <c r="AO29"/>
  <c r="AN29"/>
  <c r="AN13" s="1"/>
  <c r="AM29"/>
  <c r="AL29"/>
  <c r="AL13" s="1"/>
  <c r="AK29"/>
  <c r="AJ29"/>
  <c r="AJ13" s="1"/>
  <c r="AI29"/>
  <c r="AH29"/>
  <c r="AH13" s="1"/>
  <c r="AG29"/>
  <c r="AF29"/>
  <c r="AF13" s="1"/>
  <c r="AE29"/>
  <c r="AD29"/>
  <c r="AD13" s="1"/>
  <c r="AC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8"/>
  <c r="B27"/>
  <c r="B26"/>
  <c r="B25"/>
  <c r="B24"/>
  <c r="B23"/>
  <c r="B22"/>
  <c r="B21"/>
  <c r="B20"/>
  <c r="B19"/>
  <c r="B18"/>
  <c r="B17"/>
  <c r="B16"/>
  <c r="B14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A13"/>
  <c r="AY13"/>
  <c r="AW13"/>
  <c r="AU13"/>
  <c r="AS13"/>
  <c r="AQ13"/>
  <c r="AO13"/>
  <c r="AM13"/>
  <c r="AK13"/>
  <c r="AI13"/>
  <c r="AG13"/>
  <c r="AE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B34" i="16"/>
  <c r="B33"/>
  <c r="B32"/>
  <c r="B31"/>
  <c r="B30"/>
  <c r="BC29"/>
  <c r="BB29"/>
  <c r="BB13" s="1"/>
  <c r="BA29"/>
  <c r="AZ29"/>
  <c r="AZ13" s="1"/>
  <c r="AY29"/>
  <c r="AX29"/>
  <c r="AX13" s="1"/>
  <c r="AW29"/>
  <c r="AV29"/>
  <c r="AV13" s="1"/>
  <c r="AU29"/>
  <c r="AT29"/>
  <c r="AT13" s="1"/>
  <c r="AS29"/>
  <c r="AR29"/>
  <c r="AR13" s="1"/>
  <c r="AQ29"/>
  <c r="AP29"/>
  <c r="AP13" s="1"/>
  <c r="AO29"/>
  <c r="AN29"/>
  <c r="AN13" s="1"/>
  <c r="AM29"/>
  <c r="AL29"/>
  <c r="AL13" s="1"/>
  <c r="AK29"/>
  <c r="AJ29"/>
  <c r="AJ13" s="1"/>
  <c r="AI29"/>
  <c r="AH29"/>
  <c r="AH13" s="1"/>
  <c r="AG29"/>
  <c r="AF29"/>
  <c r="AF13" s="1"/>
  <c r="AE29"/>
  <c r="AD29"/>
  <c r="AD13" s="1"/>
  <c r="AC29"/>
  <c r="AB29"/>
  <c r="AB13" s="1"/>
  <c r="AA29"/>
  <c r="Z29"/>
  <c r="Z13" s="1"/>
  <c r="Y29"/>
  <c r="X29"/>
  <c r="X13" s="1"/>
  <c r="W29"/>
  <c r="V29"/>
  <c r="V13" s="1"/>
  <c r="U29"/>
  <c r="T29"/>
  <c r="T13" s="1"/>
  <c r="S29"/>
  <c r="R29"/>
  <c r="R13" s="1"/>
  <c r="Q29"/>
  <c r="P29"/>
  <c r="P13" s="1"/>
  <c r="O29"/>
  <c r="N29"/>
  <c r="N13" s="1"/>
  <c r="M29"/>
  <c r="L29"/>
  <c r="L13" s="1"/>
  <c r="K29"/>
  <c r="J29"/>
  <c r="J13" s="1"/>
  <c r="I29"/>
  <c r="H29"/>
  <c r="H13" s="1"/>
  <c r="G29"/>
  <c r="F29"/>
  <c r="F13" s="1"/>
  <c r="E29"/>
  <c r="B29"/>
  <c r="B28"/>
  <c r="B27"/>
  <c r="B26"/>
  <c r="B25"/>
  <c r="B24"/>
  <c r="B23"/>
  <c r="B22"/>
  <c r="B20"/>
  <c r="B19"/>
  <c r="B18"/>
  <c r="B17"/>
  <c r="B16"/>
  <c r="B14" s="1"/>
  <c r="B13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D5" i="30"/>
  <c r="D55" s="1"/>
  <c r="F55"/>
  <c r="B29" i="38"/>
  <c r="B13" s="1"/>
  <c r="B14"/>
  <c r="G48" i="19"/>
  <c r="G55" s="1"/>
  <c r="I55"/>
  <c r="I55" i="21"/>
  <c r="J48"/>
  <c r="J55" s="1"/>
  <c r="I13" i="38"/>
  <c r="D55" i="39"/>
  <c r="B14" i="44"/>
  <c r="D55" i="45"/>
  <c r="B130" i="42"/>
  <c r="B72"/>
  <c r="B44"/>
  <c r="B14"/>
  <c r="B246"/>
  <c r="B105"/>
  <c r="B231"/>
  <c r="B261" s="1"/>
  <c r="B159"/>
  <c r="B189"/>
  <c r="B13" i="17" l="1"/>
  <c r="B13" i="24"/>
  <c r="B13" i="26"/>
  <c r="B13" i="28"/>
  <c r="B264" i="42"/>
  <c r="B13" i="47"/>
  <c r="BB10" i="42"/>
  <c r="AT10"/>
  <c r="AL10"/>
  <c r="AD10"/>
  <c r="V10"/>
  <c r="N10"/>
  <c r="B29" i="44"/>
  <c r="B13" s="1"/>
  <c r="B238" i="42"/>
  <c r="B268" s="1"/>
  <c r="B250"/>
  <c r="B232"/>
  <c r="B114"/>
  <c r="B30"/>
  <c r="B14" i="51"/>
  <c r="B13" s="1"/>
  <c r="L13"/>
  <c r="AX10" i="42"/>
  <c r="AP10"/>
  <c r="AH10"/>
  <c r="Z10"/>
  <c r="R10"/>
  <c r="J10"/>
  <c r="B254"/>
  <c r="B241" s="1"/>
  <c r="B265"/>
  <c r="B144"/>
  <c r="B91"/>
  <c r="B174"/>
  <c r="B13" i="49"/>
  <c r="BA10" i="42"/>
  <c r="AW10"/>
  <c r="AS10"/>
  <c r="AO10"/>
  <c r="AK10"/>
  <c r="AG10"/>
  <c r="AC10"/>
  <c r="Y10"/>
  <c r="U10"/>
  <c r="Q10"/>
  <c r="M10"/>
  <c r="I10"/>
  <c r="D47" i="52"/>
  <c r="I47" s="1"/>
  <c r="G48"/>
  <c r="B142" i="42" l="1"/>
  <c r="B269"/>
  <c r="B262"/>
  <c r="B226"/>
  <c r="B12"/>
  <c r="B10" s="1"/>
  <c r="B256" l="1"/>
</calcChain>
</file>

<file path=xl/comments1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375000+40555 dif de la agentii
</t>
        </r>
      </text>
    </comment>
  </commentList>
</comments>
</file>

<file path=xl/comments2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cu 4.000 din ANPM</t>
        </r>
      </text>
    </comment>
    <comment ref="G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si diminuat din ANPM</t>
        </r>
      </text>
    </comment>
    <comment ref="G32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1.430 si diminuat din ANPM</t>
        </r>
      </text>
    </comment>
    <comment ref="G4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 si diminuat din ANPM</t>
        </r>
      </text>
    </comment>
    <comment ref="G48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</t>
        </r>
      </text>
    </comment>
    <comment ref="G5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2000 din ANPM</t>
        </r>
      </text>
    </comment>
  </commentList>
</comments>
</file>

<file path=xl/comments3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4.000 din ANPM</t>
        </r>
      </text>
    </comment>
    <comment ref="T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  <comment ref="AG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1430 din ANPM</t>
        </r>
      </text>
    </comment>
    <comment ref="AS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
din ANPM</t>
        </r>
      </text>
    </commen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Alba 4.000, Damb. 2.000, Olt 800, ARPM Buc. 1.430, timis 2.000 </t>
        </r>
      </text>
    </comment>
    <comment ref="BC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5.000 si suplimentat apm Neamt</t>
        </r>
      </text>
    </comment>
    <comment ref="U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 1.000 de la ANPM
</t>
        </r>
      </text>
    </comment>
    <comment ref="AF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cu 5.000 de la apm ALBA</t>
        </r>
      </text>
    </commen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1.000 si suplimentat ARPM DOLJ</t>
        </r>
      </text>
    </comment>
  </commentList>
</comments>
</file>

<file path=xl/comments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5.000 si suplimentat apm Neamt</t>
        </r>
      </text>
    </comment>
    <comment ref="G20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1.000 de la ANPM
</t>
        </r>
      </text>
    </comment>
    <comment ref="G31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5.000 de la apm ALBA</t>
        </r>
      </text>
    </comment>
    <comment ref="G48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dimuat cu 1.000 si suplimentat arpm DOLJ
</t>
        </r>
      </text>
    </comment>
  </commentList>
</comments>
</file>

<file path=xl/comments6.xml><?xml version="1.0" encoding="utf-8"?>
<comments xmlns="http://schemas.openxmlformats.org/spreadsheetml/2006/main">
  <authors>
    <author>gabriel.geru</author>
  </authors>
  <commentList>
    <comment ref="E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4.000 din ANPM</t>
        </r>
      </text>
    </comment>
    <comment ref="T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  <comment ref="AG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 si diminuat din anpm</t>
        </r>
      </text>
    </comment>
    <comment ref="AS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1.430 si diminuat anpm</t>
        </r>
      </text>
    </comment>
    <comment ref="AW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10.230 (Alba 4.000, Damb 2.000, Olt 800, APM Buc 1.430, Timis 2.000)</t>
        </r>
      </text>
    </comment>
    <comment ref="BC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</commentList>
</comments>
</file>

<file path=xl/sharedStrings.xml><?xml version="1.0" encoding="utf-8"?>
<sst xmlns="http://schemas.openxmlformats.org/spreadsheetml/2006/main" count="3231" uniqueCount="446">
  <si>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</si>
  <si>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</si>
  <si>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</si>
  <si>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</si>
  <si>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</si>
  <si>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</si>
  <si>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</si>
  <si>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</si>
  <si>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</si>
  <si>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</si>
  <si>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</si>
  <si>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</si>
  <si>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</si>
  <si>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</si>
  <si>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</si>
  <si>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</si>
  <si>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</si>
  <si>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</si>
  <si>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</si>
  <si>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</si>
  <si>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</si>
  <si>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</si>
  <si>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</si>
  <si>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</si>
  <si>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</si>
  <si>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</si>
  <si>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</si>
  <si>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</si>
  <si>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</si>
  <si>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</si>
  <si>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</si>
  <si>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</si>
  <si>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</si>
  <si>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</si>
  <si>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</si>
  <si>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</si>
  <si>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</si>
  <si>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</si>
  <si>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</si>
  <si>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</si>
  <si>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</si>
  <si>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</si>
  <si>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</si>
  <si>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</si>
  <si>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</si>
  <si>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</si>
  <si>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</si>
  <si>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</si>
  <si>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</si>
  <si>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</si>
  <si>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</si>
  <si>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</si>
  <si>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</si>
  <si>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</si>
  <si>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</si>
  <si>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</si>
  <si>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</si>
  <si>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</si>
  <si>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</si>
  <si>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</si>
  <si>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</si>
  <si>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</si>
  <si>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</si>
  <si>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</si>
  <si>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</si>
  <si>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</si>
  <si>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</si>
  <si>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</si>
  <si>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</si>
  <si>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</si>
  <si>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</si>
  <si>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</si>
  <si>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</si>
  <si>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</si>
  <si>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</si>
  <si>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</si>
  <si>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</si>
  <si>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</si>
  <si>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</si>
  <si>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</si>
  <si>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</si>
  <si>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</si>
  <si>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</si>
  <si>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</si>
  <si>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</si>
  <si>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</si>
  <si>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</si>
  <si>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</si>
  <si>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</si>
  <si>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</si>
  <si>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</si>
  <si>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</si>
  <si>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</si>
  <si>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</si>
  <si>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</si>
  <si>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</si>
  <si>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</si>
  <si>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</si>
  <si>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</si>
  <si>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</si>
  <si>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</si>
  <si>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</si>
  <si>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</si>
  <si>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</si>
  <si>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</si>
  <si>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</si>
  <si>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</si>
  <si>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</si>
  <si>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</si>
  <si>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</si>
  <si>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</si>
  <si>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</si>
  <si>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</si>
  <si>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</si>
  <si>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</si>
  <si>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</si>
  <si>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</si>
  <si>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</si>
  <si>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</si>
  <si>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</si>
  <si>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</si>
  <si>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</si>
  <si>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</si>
  <si>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</si>
  <si>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</si>
  <si>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</si>
  <si>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</si>
  <si>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</si>
  <si>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</si>
  <si>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</si>
  <si>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</si>
  <si>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</si>
  <si>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</si>
  <si>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</si>
  <si>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</si>
  <si>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</si>
  <si>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</si>
  <si>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</si>
  <si>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</si>
  <si>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</si>
  <si>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</si>
  <si>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</si>
  <si>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</si>
  <si>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</si>
  <si>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</si>
  <si>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</si>
  <si>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</si>
  <si>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</si>
  <si>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</si>
  <si>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</si>
  <si>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</si>
  <si>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</si>
  <si>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</si>
  <si>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</si>
  <si>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</si>
  <si>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</si>
  <si>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</si>
  <si>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</si>
  <si>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</si>
  <si>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</si>
  <si>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</si>
  <si>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</si>
  <si>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</si>
  <si>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</si>
  <si>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</si>
  <si>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</si>
  <si>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</si>
  <si>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</si>
  <si>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</si>
  <si>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</si>
  <si>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</si>
  <si>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</si>
  <si>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</si>
  <si>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</si>
  <si>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</si>
  <si>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</si>
  <si>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</si>
  <si>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</si>
  <si>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</si>
  <si>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</si>
  <si>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</si>
  <si>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</si>
  <si>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</si>
  <si>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</si>
  <si>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</si>
  <si>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</si>
  <si>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</si>
  <si>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</si>
  <si>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</si>
  <si>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</si>
  <si>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</si>
  <si>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</si>
  <si>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</si>
  <si>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</si>
  <si>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</si>
  <si>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</si>
  <si>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</si>
  <si>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</si>
  <si>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</si>
  <si>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</si>
  <si>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</si>
  <si>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</si>
  <si>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</si>
  <si>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</si>
  <si>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</si>
  <si>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</si>
  <si>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</si>
  <si>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</si>
  <si>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</si>
  <si>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</si>
  <si>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</si>
  <si>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</si>
  <si>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</si>
  <si>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</si>
  <si>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</si>
  <si>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</si>
  <si>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</si>
  <si>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</si>
  <si>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</si>
  <si>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</si>
  <si>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</si>
  <si>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</si>
  <si>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</si>
  <si>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</si>
  <si>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</si>
  <si>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</si>
  <si>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</si>
  <si>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</si>
  <si>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</si>
  <si>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</si>
  <si>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</si>
  <si>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</si>
  <si>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</si>
  <si>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</si>
  <si>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</si>
  <si>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</si>
  <si>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</si>
  <si>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</si>
  <si>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</si>
  <si>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</si>
  <si>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</si>
  <si>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</si>
  <si>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</si>
  <si>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</si>
  <si>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</si>
  <si>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</si>
  <si>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</si>
  <si>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</si>
  <si>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</si>
  <si>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</si>
  <si>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</si>
  <si>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</si>
  <si>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</si>
  <si>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</si>
  <si>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</si>
  <si>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</si>
  <si>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</si>
  <si>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</si>
  <si>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</si>
  <si>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</si>
  <si>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</si>
  <si>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</si>
  <si>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</si>
  <si>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</si>
  <si>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</si>
  <si>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</si>
  <si>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</si>
  <si>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</si>
  <si>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</si>
  <si>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</si>
  <si>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</si>
  <si>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</si>
  <si>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</si>
  <si>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</si>
  <si>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</si>
  <si>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</si>
  <si>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</si>
  <si>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</si>
  <si>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</si>
  <si>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</si>
  <si>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</si>
  <si>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</si>
  <si>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</si>
  <si>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</si>
  <si>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</si>
  <si>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</si>
  <si>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</si>
  <si>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</si>
  <si>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</si>
  <si>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</si>
  <si>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</si>
  <si>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</si>
  <si>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</si>
  <si>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</si>
  <si>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</si>
  <si>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</si>
  <si>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</si>
  <si>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</si>
  <si>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</si>
  <si>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</si>
  <si>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</si>
  <si>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</si>
  <si>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</si>
  <si>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</si>
  <si>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</si>
  <si>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</si>
  <si>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</si>
  <si>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</si>
  <si>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</si>
  <si>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</si>
  <si>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</si>
  <si>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</si>
  <si>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</si>
  <si>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</si>
  <si>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</si>
  <si>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</si>
  <si>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</si>
  <si>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</si>
  <si>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</si>
  <si>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</si>
  <si>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</si>
  <si>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</si>
  <si>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</si>
  <si>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</si>
  <si>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</si>
  <si>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</si>
  <si>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</si>
  <si>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</si>
  <si>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</si>
  <si>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</si>
  <si>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</si>
  <si>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</si>
  <si>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</si>
  <si>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</si>
  <si>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</si>
  <si>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</si>
  <si>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</si>
  <si>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</si>
  <si>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</si>
  <si>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</si>
  <si>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</si>
  <si>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</si>
  <si>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</si>
  <si>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</si>
  <si>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</si>
  <si>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</si>
  <si>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</si>
  <si>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</si>
  <si>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</si>
  <si>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</si>
  <si>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</si>
  <si>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</si>
  <si>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</si>
  <si>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</si>
  <si>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</si>
  <si>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</si>
  <si>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</si>
  <si>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</si>
  <si>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</si>
  <si>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</si>
  <si>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</si>
  <si>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</si>
  <si>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</si>
  <si>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</si>
  <si>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</si>
  <si>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</si>
  <si>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</si>
  <si>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</si>
  <si>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</si>
  <si>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</si>
  <si>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</si>
  <si>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</si>
  <si>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</si>
  <si>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</si>
  <si>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</si>
  <si>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</si>
  <si>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</si>
  <si>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</si>
  <si>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</si>
  <si>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</si>
  <si>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</si>
  <si>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</si>
  <si>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</si>
  <si>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</si>
  <si>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</si>
  <si>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</si>
  <si>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</si>
  <si>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</si>
  <si>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</si>
  <si>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</si>
  <si>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</si>
  <si>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</si>
  <si>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</si>
  <si>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</si>
  <si>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</si>
  <si>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</si>
  <si>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</si>
  <si>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</si>
  <si>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</si>
  <si>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</si>
  <si>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</si>
  <si>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</si>
  <si>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</si>
  <si>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</si>
  <si>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</si>
  <si>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</si>
  <si>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</si>
  <si>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</si>
  <si>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</si>
  <si>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</si>
  <si>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</si>
  <si>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</si>
  <si>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</si>
  <si>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</si>
  <si>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</si>
  <si>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</si>
  <si>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</si>
  <si>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</si>
  <si>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</si>
  <si>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</si>
  <si>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</si>
  <si>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</si>
  <si>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</si>
  <si>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</si>
  <si>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</si>
  <si>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</si>
  <si>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</si>
  <si>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</si>
  <si>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</si>
  <si>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</si>
  <si>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</si>
  <si>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</si>
  <si>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</si>
  <si>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</si>
  <si>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</si>
  <si>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</si>
  <si>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</si>
  <si>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</si>
  <si>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</si>
  <si>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</si>
  <si>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</si>
  <si>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</si>
  <si>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</si>
  <si>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</si>
  <si>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</si>
  <si>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SEPTEMBRIE 2016</t>
  </si>
</sst>
</file>

<file path=xl/styles.xml><?xml version="1.0" encoding="utf-8"?>
<styleSheet xmlns="http://schemas.openxmlformats.org/spreadsheetml/2006/main">
  <numFmts count="3">
    <numFmt numFmtId="164" formatCode="#,##0;[Red]#,##0"/>
    <numFmt numFmtId="165" formatCode="#,##0.00;[Red]#,##0.00"/>
    <numFmt numFmtId="166" formatCode="0.00;[Red]0.00"/>
  </numFmts>
  <fonts count="26">
    <font>
      <sz val="10"/>
      <name val="Arial"/>
    </font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name val="Arial"/>
      <family val="2"/>
      <charset val="238"/>
    </font>
    <font>
      <sz val="8"/>
      <name val="Arial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6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0" xfId="0" applyFont="1"/>
    <xf numFmtId="0" fontId="0" fillId="0" borderId="9" xfId="0" applyFill="1" applyBorder="1"/>
    <xf numFmtId="0" fontId="3" fillId="0" borderId="0" xfId="0" applyFont="1"/>
    <xf numFmtId="0" fontId="8" fillId="0" borderId="0" xfId="0" applyFont="1"/>
    <xf numFmtId="0" fontId="6" fillId="0" borderId="0" xfId="0" applyFont="1"/>
    <xf numFmtId="0" fontId="2" fillId="0" borderId="0" xfId="0" applyFont="1"/>
    <xf numFmtId="0" fontId="9" fillId="0" borderId="0" xfId="0" applyFont="1"/>
    <xf numFmtId="0" fontId="1" fillId="0" borderId="0" xfId="0" applyFont="1"/>
    <xf numFmtId="3" fontId="3" fillId="0" borderId="1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" xfId="0" applyNumberFormat="1" applyBorder="1"/>
    <xf numFmtId="0" fontId="0" fillId="2" borderId="9" xfId="0" applyFill="1" applyBorder="1"/>
    <xf numFmtId="3" fontId="2" fillId="0" borderId="12" xfId="0" applyNumberFormat="1" applyFont="1" applyBorder="1"/>
    <xf numFmtId="3" fontId="3" fillId="0" borderId="0" xfId="0" applyNumberFormat="1" applyFont="1" applyBorder="1"/>
    <xf numFmtId="3" fontId="3" fillId="0" borderId="0" xfId="0" quotePrefix="1" applyNumberFormat="1" applyFont="1" applyBorder="1"/>
    <xf numFmtId="3" fontId="3" fillId="0" borderId="12" xfId="0" applyNumberFormat="1" applyFont="1" applyBorder="1"/>
    <xf numFmtId="3" fontId="2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 applyBorder="1"/>
    <xf numFmtId="3" fontId="0" fillId="0" borderId="0" xfId="0" quotePrefix="1" applyNumberFormat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3" fontId="6" fillId="0" borderId="1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/>
    <xf numFmtId="0" fontId="8" fillId="0" borderId="0" xfId="0" applyFont="1" applyAlignment="1">
      <alignment horizontal="center"/>
    </xf>
    <xf numFmtId="3" fontId="0" fillId="3" borderId="1" xfId="0" applyNumberFormat="1" applyFill="1" applyBorder="1"/>
    <xf numFmtId="3" fontId="3" fillId="2" borderId="1" xfId="0" applyNumberFormat="1" applyFont="1" applyFill="1" applyBorder="1"/>
    <xf numFmtId="3" fontId="3" fillId="2" borderId="12" xfId="0" applyNumberFormat="1" applyFont="1" applyFill="1" applyBorder="1"/>
    <xf numFmtId="3" fontId="3" fillId="3" borderId="1" xfId="0" applyNumberFormat="1" applyFont="1" applyFill="1" applyBorder="1"/>
    <xf numFmtId="3" fontId="1" fillId="3" borderId="1" xfId="0" applyNumberFormat="1" applyFont="1" applyFill="1" applyBorder="1"/>
    <xf numFmtId="0" fontId="0" fillId="3" borderId="9" xfId="0" applyFill="1" applyBorder="1"/>
    <xf numFmtId="0" fontId="0" fillId="3" borderId="0" xfId="0" applyFill="1"/>
    <xf numFmtId="3" fontId="11" fillId="2" borderId="12" xfId="0" applyNumberFormat="1" applyFont="1" applyFill="1" applyBorder="1"/>
    <xf numFmtId="3" fontId="11" fillId="2" borderId="1" xfId="0" applyNumberFormat="1" applyFont="1" applyFill="1" applyBorder="1"/>
    <xf numFmtId="3" fontId="12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13" fillId="0" borderId="1" xfId="0" applyNumberFormat="1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3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1" xfId="0" applyFont="1" applyFill="1" applyBorder="1"/>
    <xf numFmtId="0" fontId="1" fillId="5" borderId="0" xfId="0" applyFont="1" applyFill="1"/>
    <xf numFmtId="0" fontId="0" fillId="5" borderId="0" xfId="0" applyFill="1"/>
    <xf numFmtId="0" fontId="8" fillId="5" borderId="1" xfId="0" applyFont="1" applyFill="1" applyBorder="1"/>
    <xf numFmtId="0" fontId="3" fillId="3" borderId="2" xfId="0" applyFont="1" applyFill="1" applyBorder="1" applyAlignment="1">
      <alignment horizontal="center"/>
    </xf>
    <xf numFmtId="3" fontId="3" fillId="3" borderId="12" xfId="0" applyNumberFormat="1" applyFont="1" applyFill="1" applyBorder="1"/>
    <xf numFmtId="0" fontId="3" fillId="3" borderId="3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3" fontId="13" fillId="3" borderId="1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/>
    <xf numFmtId="0" fontId="0" fillId="0" borderId="0" xfId="0" applyFill="1"/>
    <xf numFmtId="0" fontId="7" fillId="0" borderId="8" xfId="0" applyFont="1" applyFill="1" applyBorder="1"/>
    <xf numFmtId="3" fontId="7" fillId="0" borderId="1" xfId="0" applyNumberFormat="1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0" fillId="3" borderId="0" xfId="0" applyFill="1" applyBorder="1"/>
    <xf numFmtId="0" fontId="3" fillId="0" borderId="1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3" fontId="0" fillId="3" borderId="0" xfId="0" applyNumberFormat="1" applyFill="1" applyBorder="1"/>
    <xf numFmtId="3" fontId="12" fillId="3" borderId="0" xfId="0" applyNumberFormat="1" applyFont="1" applyFill="1" applyBorder="1"/>
    <xf numFmtId="3" fontId="0" fillId="3" borderId="0" xfId="0" applyNumberFormat="1" applyFill="1" applyBorder="1" applyAlignment="1">
      <alignment horizontal="center"/>
    </xf>
    <xf numFmtId="3" fontId="8" fillId="3" borderId="0" xfId="0" applyNumberFormat="1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7" fillId="0" borderId="0" xfId="0" applyFont="1"/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/>
    <xf numFmtId="3" fontId="0" fillId="6" borderId="1" xfId="0" applyNumberFormat="1" applyFill="1" applyBorder="1"/>
    <xf numFmtId="0" fontId="7" fillId="7" borderId="8" xfId="0" applyFont="1" applyFill="1" applyBorder="1" applyAlignment="1">
      <alignment horizontal="left"/>
    </xf>
    <xf numFmtId="3" fontId="7" fillId="7" borderId="1" xfId="0" applyNumberFormat="1" applyFont="1" applyFill="1" applyBorder="1"/>
    <xf numFmtId="3" fontId="0" fillId="7" borderId="0" xfId="0" applyNumberFormat="1" applyFill="1" applyBorder="1"/>
    <xf numFmtId="3" fontId="0" fillId="7" borderId="0" xfId="0" quotePrefix="1" applyNumberFormat="1" applyFill="1" applyBorder="1"/>
    <xf numFmtId="3" fontId="0" fillId="7" borderId="1" xfId="0" applyNumberFormat="1" applyFill="1" applyBorder="1"/>
    <xf numFmtId="0" fontId="0" fillId="7" borderId="0" xfId="0" applyFill="1"/>
    <xf numFmtId="0" fontId="18" fillId="0" borderId="0" xfId="0" applyFont="1"/>
    <xf numFmtId="0" fontId="8" fillId="4" borderId="8" xfId="0" applyFont="1" applyFill="1" applyBorder="1" applyAlignment="1">
      <alignment horizontal="center" wrapText="1"/>
    </xf>
    <xf numFmtId="3" fontId="13" fillId="3" borderId="8" xfId="0" applyNumberFormat="1" applyFont="1" applyFill="1" applyBorder="1"/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/>
    <xf numFmtId="3" fontId="0" fillId="3" borderId="9" xfId="0" applyNumberFormat="1" applyFill="1" applyBorder="1"/>
    <xf numFmtId="3" fontId="13" fillId="3" borderId="7" xfId="0" applyNumberFormat="1" applyFont="1" applyFill="1" applyBorder="1"/>
    <xf numFmtId="0" fontId="8" fillId="3" borderId="0" xfId="0" applyFont="1" applyFill="1" applyBorder="1"/>
    <xf numFmtId="0" fontId="8" fillId="0" borderId="0" xfId="0" applyFont="1" applyBorder="1"/>
    <xf numFmtId="3" fontId="8" fillId="3" borderId="18" xfId="0" applyNumberFormat="1" applyFont="1" applyFill="1" applyBorder="1"/>
    <xf numFmtId="0" fontId="0" fillId="0" borderId="18" xfId="0" applyBorder="1"/>
    <xf numFmtId="3" fontId="13" fillId="0" borderId="1" xfId="0" applyNumberFormat="1" applyFont="1" applyFill="1" applyBorder="1"/>
    <xf numFmtId="0" fontId="19" fillId="0" borderId="0" xfId="0" applyFont="1" applyFill="1"/>
    <xf numFmtId="3" fontId="8" fillId="0" borderId="1" xfId="0" applyNumberFormat="1" applyFont="1" applyFill="1" applyBorder="1"/>
    <xf numFmtId="3" fontId="20" fillId="0" borderId="1" xfId="0" applyNumberFormat="1" applyFont="1" applyBorder="1"/>
    <xf numFmtId="0" fontId="7" fillId="2" borderId="8" xfId="0" applyFont="1" applyFill="1" applyBorder="1" applyAlignment="1">
      <alignment horizontal="left"/>
    </xf>
    <xf numFmtId="3" fontId="7" fillId="2" borderId="1" xfId="0" applyNumberFormat="1" applyFont="1" applyFill="1" applyBorder="1"/>
    <xf numFmtId="3" fontId="0" fillId="2" borderId="0" xfId="0" applyNumberFormat="1" applyFill="1" applyBorder="1"/>
    <xf numFmtId="3" fontId="0" fillId="2" borderId="0" xfId="0" quotePrefix="1" applyNumberFormat="1" applyFill="1" applyBorder="1"/>
    <xf numFmtId="3" fontId="0" fillId="2" borderId="1" xfId="0" applyNumberFormat="1" applyFill="1" applyBorder="1" applyAlignment="1">
      <alignment horizontal="center"/>
    </xf>
    <xf numFmtId="0" fontId="0" fillId="2" borderId="0" xfId="0" applyFill="1"/>
    <xf numFmtId="0" fontId="7" fillId="0" borderId="8" xfId="0" applyFont="1" applyFill="1" applyBorder="1" applyAlignment="1">
      <alignment horizontal="left"/>
    </xf>
    <xf numFmtId="3" fontId="6" fillId="8" borderId="1" xfId="0" applyNumberFormat="1" applyFont="1" applyFill="1" applyBorder="1"/>
    <xf numFmtId="3" fontId="0" fillId="8" borderId="0" xfId="0" applyNumberFormat="1" applyFill="1" applyBorder="1"/>
    <xf numFmtId="3" fontId="0" fillId="8" borderId="0" xfId="0" quotePrefix="1" applyNumberFormat="1" applyFill="1" applyBorder="1"/>
    <xf numFmtId="3" fontId="0" fillId="8" borderId="1" xfId="0" applyNumberFormat="1" applyFill="1" applyBorder="1" applyAlignment="1">
      <alignment horizontal="center"/>
    </xf>
    <xf numFmtId="0" fontId="0" fillId="8" borderId="0" xfId="0" applyFill="1"/>
    <xf numFmtId="3" fontId="7" fillId="8" borderId="1" xfId="0" applyNumberFormat="1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3" fontId="20" fillId="0" borderId="1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9" borderId="1" xfId="0" applyNumberFormat="1" applyFill="1" applyBorder="1"/>
    <xf numFmtId="16" fontId="0" fillId="0" borderId="0" xfId="0" applyNumberFormat="1"/>
    <xf numFmtId="3" fontId="6" fillId="0" borderId="0" xfId="0" applyNumberFormat="1" applyFont="1" applyAlignment="1">
      <alignment horizontal="center"/>
    </xf>
    <xf numFmtId="16" fontId="20" fillId="0" borderId="1" xfId="0" applyNumberFormat="1" applyFont="1" applyBorder="1"/>
    <xf numFmtId="0" fontId="20" fillId="0" borderId="1" xfId="0" applyFont="1" applyBorder="1"/>
    <xf numFmtId="3" fontId="20" fillId="10" borderId="1" xfId="0" applyNumberFormat="1" applyFont="1" applyFill="1" applyBorder="1"/>
    <xf numFmtId="0" fontId="20" fillId="0" borderId="0" xfId="0" applyFont="1"/>
    <xf numFmtId="3" fontId="20" fillId="0" borderId="0" xfId="0" applyNumberFormat="1" applyFont="1"/>
    <xf numFmtId="0" fontId="6" fillId="2" borderId="8" xfId="0" applyFont="1" applyFill="1" applyBorder="1" applyAlignment="1">
      <alignment horizontal="left"/>
    </xf>
    <xf numFmtId="3" fontId="6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3" fontId="2" fillId="2" borderId="1" xfId="0" applyNumberFormat="1" applyFont="1" applyFill="1" applyBorder="1"/>
    <xf numFmtId="3" fontId="3" fillId="2" borderId="0" xfId="0" applyNumberFormat="1" applyFont="1" applyFill="1" applyBorder="1"/>
    <xf numFmtId="3" fontId="3" fillId="2" borderId="0" xfId="0" quotePrefix="1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2" fillId="2" borderId="8" xfId="0" applyFont="1" applyFill="1" applyBorder="1" applyAlignment="1">
      <alignment horizontal="center"/>
    </xf>
    <xf numFmtId="0" fontId="7" fillId="2" borderId="8" xfId="0" applyFont="1" applyFill="1" applyBorder="1"/>
    <xf numFmtId="3" fontId="8" fillId="2" borderId="0" xfId="0" applyNumberFormat="1" applyFont="1" applyFill="1" applyBorder="1"/>
    <xf numFmtId="3" fontId="8" fillId="2" borderId="0" xfId="0" quotePrefix="1" applyNumberFormat="1" applyFont="1" applyFill="1" applyBorder="1"/>
    <xf numFmtId="3" fontId="8" fillId="2" borderId="1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3" fontId="13" fillId="2" borderId="1" xfId="0" applyNumberFormat="1" applyFont="1" applyFill="1" applyBorder="1"/>
    <xf numFmtId="3" fontId="20" fillId="2" borderId="1" xfId="0" applyNumberFormat="1" applyFont="1" applyFill="1" applyBorder="1"/>
    <xf numFmtId="0" fontId="6" fillId="8" borderId="8" xfId="0" applyFont="1" applyFill="1" applyBorder="1"/>
    <xf numFmtId="3" fontId="8" fillId="8" borderId="1" xfId="0" applyNumberFormat="1" applyFont="1" applyFill="1" applyBorder="1"/>
    <xf numFmtId="0" fontId="13" fillId="8" borderId="0" xfId="0" applyFont="1" applyFill="1"/>
    <xf numFmtId="3" fontId="8" fillId="8" borderId="0" xfId="0" applyNumberFormat="1" applyFont="1" applyFill="1" applyBorder="1"/>
    <xf numFmtId="3" fontId="3" fillId="8" borderId="0" xfId="0" applyNumberFormat="1" applyFont="1" applyFill="1" applyBorder="1"/>
    <xf numFmtId="3" fontId="3" fillId="8" borderId="0" xfId="0" quotePrefix="1" applyNumberFormat="1" applyFont="1" applyFill="1" applyBorder="1"/>
    <xf numFmtId="3" fontId="3" fillId="8" borderId="1" xfId="0" applyNumberFormat="1" applyFont="1" applyFill="1" applyBorder="1" applyAlignment="1">
      <alignment horizontal="center"/>
    </xf>
    <xf numFmtId="0" fontId="7" fillId="8" borderId="8" xfId="0" applyFont="1" applyFill="1" applyBorder="1"/>
    <xf numFmtId="3" fontId="8" fillId="8" borderId="0" xfId="0" quotePrefix="1" applyNumberFormat="1" applyFont="1" applyFill="1" applyBorder="1"/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11" borderId="1" xfId="0" applyNumberFormat="1" applyFill="1" applyBorder="1" applyAlignment="1">
      <alignment horizontal="center"/>
    </xf>
    <xf numFmtId="3" fontId="6" fillId="0" borderId="0" xfId="0" applyNumberFormat="1" applyFont="1" applyFill="1"/>
    <xf numFmtId="0" fontId="0" fillId="2" borderId="0" xfId="0" applyFill="1" applyBorder="1"/>
    <xf numFmtId="0" fontId="3" fillId="10" borderId="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3" fontId="0" fillId="10" borderId="1" xfId="0" applyNumberFormat="1" applyFill="1" applyBorder="1"/>
    <xf numFmtId="3" fontId="0" fillId="3" borderId="18" xfId="0" applyNumberFormat="1" applyFill="1" applyBorder="1"/>
    <xf numFmtId="3" fontId="0" fillId="3" borderId="18" xfId="0" applyNumberFormat="1" applyFill="1" applyBorder="1" applyAlignment="1">
      <alignment horizontal="center"/>
    </xf>
    <xf numFmtId="3" fontId="13" fillId="2" borderId="0" xfId="0" applyNumberFormat="1" applyFont="1" applyFill="1" applyBorder="1"/>
    <xf numFmtId="3" fontId="2" fillId="2" borderId="12" xfId="0" applyNumberFormat="1" applyFont="1" applyFill="1" applyBorder="1"/>
    <xf numFmtId="0" fontId="7" fillId="0" borderId="19" xfId="0" applyFont="1" applyBorder="1"/>
    <xf numFmtId="0" fontId="7" fillId="0" borderId="0" xfId="0" applyFont="1" applyBorder="1" applyAlignment="1">
      <alignment horizontal="left"/>
    </xf>
    <xf numFmtId="0" fontId="7" fillId="0" borderId="20" xfId="0" applyFont="1" applyBorder="1"/>
    <xf numFmtId="3" fontId="0" fillId="0" borderId="20" xfId="0" quotePrefix="1" applyNumberFormat="1" applyBorder="1"/>
    <xf numFmtId="0" fontId="0" fillId="0" borderId="20" xfId="0" applyBorder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0" fontId="0" fillId="0" borderId="0" xfId="0" applyFill="1" applyBorder="1"/>
    <xf numFmtId="0" fontId="8" fillId="0" borderId="1" xfId="0" applyFont="1" applyFill="1" applyBorder="1" applyAlignment="1">
      <alignment horizontal="center" wrapText="1"/>
    </xf>
    <xf numFmtId="3" fontId="0" fillId="12" borderId="1" xfId="0" applyNumberFormat="1" applyFill="1" applyBorder="1"/>
    <xf numFmtId="3" fontId="0" fillId="12" borderId="1" xfId="0" applyNumberForma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center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/>
    </xf>
    <xf numFmtId="3" fontId="13" fillId="0" borderId="8" xfId="0" applyNumberFormat="1" applyFont="1" applyFill="1" applyBorder="1"/>
    <xf numFmtId="3" fontId="0" fillId="3" borderId="8" xfId="0" applyNumberFormat="1" applyFill="1" applyBorder="1"/>
    <xf numFmtId="3" fontId="0" fillId="0" borderId="8" xfId="0" applyNumberFormat="1" applyFill="1" applyBorder="1"/>
    <xf numFmtId="3" fontId="8" fillId="0" borderId="8" xfId="0" applyNumberFormat="1" applyFont="1" applyBorder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wrapText="1"/>
    </xf>
    <xf numFmtId="165" fontId="0" fillId="0" borderId="0" xfId="0" applyNumberFormat="1" applyBorder="1"/>
    <xf numFmtId="166" fontId="0" fillId="0" borderId="0" xfId="0" applyNumberFormat="1"/>
    <xf numFmtId="166" fontId="0" fillId="3" borderId="0" xfId="0" applyNumberFormat="1" applyFill="1" applyBorder="1"/>
    <xf numFmtId="166" fontId="0" fillId="0" borderId="0" xfId="0" applyNumberFormat="1" applyBorder="1"/>
    <xf numFmtId="165" fontId="13" fillId="0" borderId="1" xfId="0" applyNumberFormat="1" applyFont="1" applyFill="1" applyBorder="1"/>
    <xf numFmtId="165" fontId="8" fillId="0" borderId="1" xfId="0" applyNumberFormat="1" applyFon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166" fontId="8" fillId="3" borderId="0" xfId="0" applyNumberFormat="1" applyFont="1" applyFill="1" applyBorder="1" applyAlignment="1">
      <alignment horizontal="center" wrapText="1"/>
    </xf>
    <xf numFmtId="164" fontId="0" fillId="3" borderId="0" xfId="0" applyNumberFormat="1" applyFill="1" applyBorder="1"/>
    <xf numFmtId="3" fontId="8" fillId="0" borderId="0" xfId="0" applyNumberFormat="1" applyFont="1" applyBorder="1"/>
    <xf numFmtId="164" fontId="8" fillId="3" borderId="0" xfId="0" applyNumberFormat="1" applyFont="1" applyFill="1" applyBorder="1"/>
    <xf numFmtId="166" fontId="8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/>
    <xf numFmtId="0" fontId="20" fillId="0" borderId="1" xfId="0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3" fontId="3" fillId="13" borderId="0" xfId="0" applyNumberFormat="1" applyFont="1" applyFill="1" applyBorder="1"/>
    <xf numFmtId="3" fontId="3" fillId="13" borderId="0" xfId="0" quotePrefix="1" applyNumberFormat="1" applyFont="1" applyFill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13" borderId="0" xfId="0" applyNumberFormat="1" applyFill="1" applyBorder="1"/>
    <xf numFmtId="3" fontId="0" fillId="13" borderId="0" xfId="0" applyNumberFormat="1" applyFill="1" applyBorder="1" applyAlignment="1">
      <alignment horizontal="center"/>
    </xf>
    <xf numFmtId="0" fontId="20" fillId="0" borderId="0" xfId="0" applyFont="1" applyBorder="1"/>
    <xf numFmtId="3" fontId="6" fillId="0" borderId="0" xfId="0" applyNumberFormat="1" applyFont="1" applyBorder="1"/>
    <xf numFmtId="3" fontId="3" fillId="1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1" xfId="0" applyBorder="1"/>
    <xf numFmtId="3" fontId="0" fillId="0" borderId="21" xfId="0" applyNumberFormat="1" applyBorder="1"/>
    <xf numFmtId="3" fontId="0" fillId="0" borderId="21" xfId="0" quotePrefix="1" applyNumberFormat="1" applyBorder="1"/>
    <xf numFmtId="0" fontId="21" fillId="0" borderId="1" xfId="0" applyFont="1" applyBorder="1" applyAlignment="1">
      <alignment horizontal="left"/>
    </xf>
    <xf numFmtId="0" fontId="22" fillId="0" borderId="1" xfId="0" applyFont="1" applyFill="1" applyBorder="1"/>
    <xf numFmtId="0" fontId="22" fillId="0" borderId="1" xfId="0" applyFont="1" applyBorder="1"/>
    <xf numFmtId="0" fontId="21" fillId="0" borderId="1" xfId="0" applyFont="1" applyBorder="1"/>
    <xf numFmtId="0" fontId="22" fillId="0" borderId="0" xfId="0" applyFont="1" applyBorder="1"/>
    <xf numFmtId="0" fontId="22" fillId="0" borderId="0" xfId="0" applyFont="1"/>
    <xf numFmtId="0" fontId="22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" xfId="0" applyFont="1" applyBorder="1"/>
    <xf numFmtId="0" fontId="0" fillId="0" borderId="1" xfId="0" applyFill="1" applyBorder="1" applyAlignment="1">
      <alignment horizontal="center"/>
    </xf>
    <xf numFmtId="2" fontId="21" fillId="0" borderId="1" xfId="0" applyNumberFormat="1" applyFont="1" applyBorder="1" applyAlignment="1">
      <alignment horizontal="right"/>
    </xf>
    <xf numFmtId="2" fontId="21" fillId="0" borderId="1" xfId="0" applyNumberFormat="1" applyFont="1" applyBorder="1"/>
    <xf numFmtId="2" fontId="22" fillId="0" borderId="1" xfId="0" applyNumberFormat="1" applyFont="1" applyBorder="1"/>
    <xf numFmtId="2" fontId="21" fillId="0" borderId="0" xfId="0" applyNumberFormat="1" applyFont="1" applyBorder="1"/>
    <xf numFmtId="2" fontId="22" fillId="0" borderId="1" xfId="0" applyNumberFormat="1" applyFont="1" applyBorder="1" applyAlignment="1">
      <alignment horizontal="right"/>
    </xf>
    <xf numFmtId="2" fontId="22" fillId="13" borderId="1" xfId="0" applyNumberFormat="1" applyFont="1" applyFill="1" applyBorder="1"/>
    <xf numFmtId="4" fontId="22" fillId="0" borderId="1" xfId="0" applyNumberFormat="1" applyFont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3" fillId="0" borderId="0" xfId="0" applyFont="1"/>
    <xf numFmtId="0" fontId="8" fillId="3" borderId="0" xfId="0" applyFont="1" applyFill="1"/>
    <xf numFmtId="3" fontId="8" fillId="13" borderId="0" xfId="0" applyNumberFormat="1" applyFont="1" applyFill="1" applyBorder="1"/>
    <xf numFmtId="3" fontId="8" fillId="13" borderId="0" xfId="0" applyNumberFormat="1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3" fontId="8" fillId="0" borderId="0" xfId="0" quotePrefix="1" applyNumberFormat="1" applyFont="1" applyBorder="1"/>
    <xf numFmtId="3" fontId="8" fillId="0" borderId="0" xfId="0" applyNumberFormat="1" applyFont="1"/>
    <xf numFmtId="0" fontId="25" fillId="0" borderId="1" xfId="0" applyFont="1" applyBorder="1"/>
    <xf numFmtId="0" fontId="20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1" topLeftCell="AW1" activePane="topRight" state="frozen"/>
      <selection pane="topRight" activeCell="A30" sqref="A30:IV30"/>
    </sheetView>
  </sheetViews>
  <sheetFormatPr defaultRowHeight="12.75"/>
  <cols>
    <col min="1" max="1" width="62.85546875" bestFit="1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6.5703125" bestFit="1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6.5703125" bestFit="1" customWidth="1"/>
    <col min="18" max="18" width="12.42578125" bestFit="1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6.5703125" bestFit="1" customWidth="1"/>
    <col min="25" max="25" width="10.5703125" bestFit="1" customWidth="1"/>
    <col min="26" max="26" width="12.5703125" bestFit="1" customWidth="1"/>
    <col min="27" max="27" width="10" bestFit="1" customWidth="1"/>
    <col min="28" max="28" width="6.5703125" bestFit="1" customWidth="1"/>
    <col min="29" max="29" width="8" bestFit="1" customWidth="1"/>
    <col min="30" max="30" width="11" bestFit="1" customWidth="1"/>
    <col min="31" max="31" width="7.5703125" bestFit="1" customWidth="1"/>
    <col min="32" max="32" width="7.42578125" bestFit="1" customWidth="1"/>
    <col min="33" max="33" width="6.5703125" bestFit="1" customWidth="1"/>
    <col min="34" max="34" width="10.140625" bestFit="1" customWidth="1"/>
    <col min="35" max="35" width="11.85546875" bestFit="1" customWidth="1"/>
    <col min="36" max="36" width="7" bestFit="1" customWidth="1"/>
    <col min="37" max="37" width="6.5703125" bestFit="1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6.5703125" bestFit="1" customWidth="1"/>
    <col min="47" max="48" width="7.42578125" bestFit="1" customWidth="1"/>
    <col min="49" max="49" width="7.5703125" bestFit="1" customWidth="1"/>
    <col min="50" max="51" width="6.5703125" bestFit="1" customWidth="1"/>
    <col min="52" max="52" width="7.85546875" bestFit="1" customWidth="1"/>
    <col min="53" max="53" width="11.5703125" bestFit="1" customWidth="1"/>
    <col min="54" max="55" width="6.5703125" bestFit="1" customWidth="1"/>
  </cols>
  <sheetData>
    <row r="1" spans="1:55" ht="15.75">
      <c r="A1" s="24" t="s">
        <v>126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127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t="shared" ref="E13:AJ13" si="0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t="shared" ref="AK13:BC13" si="1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t="shared" ref="E14:AJ14" si="2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t="shared" ref="AK14:BC14" si="3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t="shared" ref="B15:B23" si="4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t="shared" ref="E29:AJ29" si="5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t="shared" ref="AK29:BC29" si="6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:55">
      <c r="M35" s="20"/>
      <c r="R35" s="20"/>
      <c r="AI35">
        <v>0</v>
      </c>
      <c r="AK35" s="31"/>
      <c r="AU35" s="31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/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/>
      <c r="B39" s="19"/>
      <c r="C39" s="19"/>
      <c r="D39" s="19"/>
    </row>
    <row r="40" spans="1:55" ht="15">
      <c r="A40" s="19"/>
      <c r="B40" s="19"/>
      <c r="C40" s="19"/>
      <c r="D40" s="19"/>
    </row>
    <row r="41" spans="1:55" ht="15">
      <c r="A41" s="19" t="s">
        <v>23</v>
      </c>
      <c r="B41" s="19"/>
      <c r="C41" s="19"/>
      <c r="D41" s="19"/>
    </row>
    <row r="42" spans="1:55" ht="15">
      <c r="A42" s="19" t="s">
        <v>22</v>
      </c>
      <c r="B42" s="19" t="s">
        <v>74</v>
      </c>
      <c r="C42" s="19"/>
      <c r="D42" s="19"/>
    </row>
    <row r="43" spans="1:55" ht="15">
      <c r="A43" s="19"/>
      <c r="B43" s="19" t="s">
        <v>24</v>
      </c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97" right="0.32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topLeftCell="B22" workbookViewId="0">
      <selection activeCell="F46" sqref="F46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80">
        <f t="shared" ref="D4:D35" si="0">E4+F4</f>
        <v>92545</v>
      </c>
      <c r="E4" s="81">
        <v>2528</v>
      </c>
      <c r="F4" s="81">
        <v>90017</v>
      </c>
      <c r="H4"/>
      <c r="I4"/>
    </row>
    <row r="5" spans="1:9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1:9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1:9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1:9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1:9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1:9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1:9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1:9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1:9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1:9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1:9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1:9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>
      <c r="B36" s="58">
        <v>33</v>
      </c>
      <c r="C36" s="59" t="s">
        <v>110</v>
      </c>
      <c r="D36" s="80">
        <f t="shared" ref="D36:D54" si="1">E36+F36</f>
        <v>73396</v>
      </c>
      <c r="E36" s="48">
        <v>1298</v>
      </c>
      <c r="F36" s="48">
        <v>72098</v>
      </c>
      <c r="G36"/>
      <c r="H36"/>
      <c r="I36"/>
    </row>
    <row r="37" spans="2:9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0.425781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156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</row>
    <row r="8" spans="1:55">
      <c r="A8" s="22"/>
    </row>
    <row r="9" spans="1:55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t="shared" ref="E13:AJ13" si="0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t="shared" ref="AK13:BC13" si="1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t="shared" ref="E14:AJ14" si="2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t="shared" ref="AK14:BC14" si="3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t="shared" ref="E29:AJ29" si="5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t="shared" ref="AK29:BC29" si="6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:5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t="shared" ref="F39:BC39" si="7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t="shared" ref="F40:BC40" si="8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0.425781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7.85546875" bestFit="1" customWidth="1"/>
    <col min="43" max="43" width="8.42578125" bestFit="1" customWidth="1"/>
    <col min="44" max="44" width="11.14062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156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</row>
    <row r="8" spans="1:55">
      <c r="A8" s="22"/>
      <c r="AE8" s="93"/>
      <c r="AF8" s="3"/>
      <c r="AG8" s="93"/>
      <c r="AH8" s="93"/>
    </row>
    <row r="9" spans="1:55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t="shared" ref="E13:AJ13" si="0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t="shared" ref="AK13:BC13" si="1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t="shared" ref="E14:AJ14" si="2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t="shared" ref="AK14:BC14" si="3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t="shared" ref="E29:AJ29" si="5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t="shared" ref="AK29:BC29" si="6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:5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t="shared" ref="AK39:BC39" si="8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t="shared" ref="AK40:BC40" si="1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topLeftCell="A4" workbookViewId="0">
      <selection activeCell="M18" sqref="M18"/>
    </sheetView>
  </sheetViews>
  <sheetFormatPr defaultRowHeight="12.75"/>
  <cols>
    <col min="1" max="1" width="4" customWidth="1"/>
    <col min="2" max="2" width="15" customWidth="1"/>
    <col min="4" max="4" width="7.5703125" customWidth="1"/>
    <col min="6" max="6" width="7.7109375" customWidth="1"/>
    <col min="8" max="8" width="7.85546875" customWidth="1"/>
    <col min="10" max="10" width="8" customWidth="1"/>
  </cols>
  <sheetData>
    <row r="1" spans="1:11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1" s="107" customFormat="1">
      <c r="A3" s="58">
        <v>1</v>
      </c>
      <c r="B3" s="59" t="s">
        <v>80</v>
      </c>
      <c r="C3" s="80">
        <f t="shared" ref="C3:C53" si="0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1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1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1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1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1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1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1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1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1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1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1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1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1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t="shared" ref="C54:J54" si="1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1:10">
      <c r="F56" s="3"/>
      <c r="G56" s="101"/>
      <c r="H56" s="3"/>
      <c r="I56" s="101"/>
    </row>
    <row r="57" spans="1:10">
      <c r="G57" s="66"/>
    </row>
  </sheetData>
  <phoneticPr fontId="10" type="noConversion"/>
  <pageMargins left="0.75" right="0.75" top="0.75" bottom="0.7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9.140625" style="66"/>
  </cols>
  <sheetData>
    <row r="1" spans="1:13">
      <c r="A1" s="22" t="s">
        <v>129</v>
      </c>
    </row>
    <row r="2" spans="1:13" ht="11.25" customHeight="1">
      <c r="A2" s="22"/>
      <c r="B2" s="22" t="s">
        <v>161</v>
      </c>
      <c r="C2" s="22"/>
      <c r="D2" s="22"/>
      <c r="F2" s="3"/>
    </row>
    <row r="3" spans="1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3">
      <c r="B4" s="58">
        <v>1</v>
      </c>
      <c r="C4" s="59" t="s">
        <v>80</v>
      </c>
      <c r="D4" s="80">
        <f t="shared" ref="D4:D35" si="0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1:13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1:13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1:13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1:13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1:13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1:13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1:13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1:13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1:13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1:13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1:13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1:13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9.140625" style="66"/>
  </cols>
  <sheetData>
    <row r="1" spans="1:14">
      <c r="A1" s="22" t="s">
        <v>129</v>
      </c>
    </row>
    <row r="2" spans="1:14" ht="11.25" customHeight="1">
      <c r="A2" s="22"/>
      <c r="B2" s="22" t="s">
        <v>172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1:14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AN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t="shared" ref="E13:AJ13" si="0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t="shared" ref="AK13:BC13" si="1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t="shared" ref="E14:AJ14" si="2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t="shared" ref="AK14:BC14" si="3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t="shared" ref="E29:AJ29" si="5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t="shared" ref="AK29:BC29" si="6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1:55">
      <c r="G35" s="122"/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t="shared" ref="AK39:BC39" si="8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t="shared" ref="AK40:BC40" si="1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topLeftCell="A7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t="shared" ref="E13:AJ13" si="0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t="shared" ref="AK13:BC13" si="1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t="shared" ref="E14:AJ14" si="2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t="shared" ref="AK14:BC14" si="3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t="shared" ref="E29:AJ29" si="5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t="shared" ref="AK29:BC29" si="6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1:55">
      <c r="G35" s="122"/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t="shared" ref="AK39:BC39" si="8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t="shared" ref="AK40:BC40" si="1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178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1:14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2:13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topLeftCell="B1" workbookViewId="0">
      <selection activeCell="L38" sqref="L38"/>
    </sheetView>
  </sheetViews>
  <sheetFormatPr defaultRowHeight="12.75"/>
  <cols>
    <col min="1" max="1" width="0" hidden="1" customWidth="1"/>
    <col min="2" max="2" width="7.7109375" customWidth="1"/>
    <col min="3" max="3" width="18.5703125" customWidth="1"/>
    <col min="4" max="4" width="11" customWidth="1"/>
    <col min="6" max="6" width="10.42578125" style="22" customWidth="1"/>
    <col min="7" max="7" width="11.5703125" customWidth="1"/>
    <col min="10" max="10" width="9.140625" style="66"/>
    <col min="11" max="11" width="12.5703125" customWidth="1"/>
    <col min="12" max="12" width="9.140625" style="66"/>
  </cols>
  <sheetData>
    <row r="1" spans="1:13">
      <c r="A1" s="22" t="s">
        <v>129</v>
      </c>
    </row>
    <row r="2" spans="1:13" ht="11.25" customHeight="1">
      <c r="A2" s="22"/>
      <c r="B2" s="22" t="s">
        <v>174</v>
      </c>
      <c r="C2" s="22"/>
      <c r="E2" s="3"/>
    </row>
    <row r="3" spans="1:13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1:13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1:13">
      <c r="B5" s="58">
        <v>2</v>
      </c>
      <c r="C5" s="59" t="s">
        <v>81</v>
      </c>
      <c r="D5" s="81">
        <v>32190</v>
      </c>
      <c r="E5" s="119">
        <v>15820</v>
      </c>
      <c r="F5" s="80">
        <f t="shared" ref="F5:F55" si="0">D5-E5</f>
        <v>16370</v>
      </c>
      <c r="G5" s="48"/>
      <c r="H5" s="48"/>
      <c r="I5" s="48"/>
      <c r="J5" s="48"/>
      <c r="K5" s="1"/>
      <c r="L5"/>
    </row>
    <row r="6" spans="1:13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1:13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1:13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1:13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1:13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1:13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1:13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1:13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1:13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1:13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1:13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2:12">
      <c r="E56" s="3"/>
      <c r="F56" s="124"/>
      <c r="G56" s="93"/>
      <c r="H56" s="93"/>
      <c r="I56" s="93"/>
      <c r="J56" s="101"/>
      <c r="K56" s="3"/>
    </row>
    <row r="57" spans="2:12">
      <c r="E57" s="3"/>
      <c r="F57" s="125"/>
      <c r="G57" s="3"/>
      <c r="H57" s="3"/>
      <c r="I57" s="3"/>
      <c r="J57" s="38"/>
      <c r="K57" s="3"/>
    </row>
    <row r="58" spans="2:12">
      <c r="E58" s="3"/>
      <c r="F58" s="125"/>
      <c r="G58" s="3"/>
      <c r="H58" s="3"/>
      <c r="I58" s="3"/>
      <c r="J58" s="38"/>
      <c r="K58" s="3"/>
    </row>
    <row r="59" spans="2:12">
      <c r="E59" s="3"/>
      <c r="F59" s="125"/>
      <c r="G59" s="3"/>
      <c r="H59" s="3"/>
      <c r="I59" s="3"/>
      <c r="J59" s="38"/>
      <c r="K59" s="3"/>
    </row>
    <row r="60" spans="2:12">
      <c r="E60" s="3"/>
      <c r="F60" s="125"/>
      <c r="G60" s="3"/>
      <c r="H60" s="3"/>
      <c r="I60" s="3"/>
      <c r="J60" s="38"/>
      <c r="K60" s="3"/>
    </row>
    <row r="61" spans="2:12">
      <c r="E61" s="3"/>
      <c r="F61" s="125"/>
      <c r="G61" s="3"/>
      <c r="H61" s="3"/>
      <c r="I61" s="3"/>
      <c r="J61" s="38"/>
      <c r="K61" s="3"/>
    </row>
    <row r="62" spans="2:12">
      <c r="E62" s="3"/>
      <c r="F62" s="125"/>
      <c r="G62" s="3"/>
      <c r="H62" s="3"/>
      <c r="I62" s="3"/>
      <c r="J62" s="38"/>
    </row>
    <row r="63" spans="2:12">
      <c r="E63" s="3"/>
      <c r="F63" s="125"/>
      <c r="G63" s="3"/>
      <c r="H63" s="3"/>
      <c r="I63" s="3"/>
      <c r="J63" s="38"/>
    </row>
    <row r="64" spans="2:12">
      <c r="E64" s="3"/>
      <c r="F64" s="125"/>
      <c r="G64" s="3"/>
      <c r="H64" s="3"/>
      <c r="I64" s="3"/>
      <c r="J64" s="38"/>
    </row>
    <row r="65" spans="5:10">
      <c r="E65" s="3"/>
      <c r="F65" s="125"/>
      <c r="G65" s="3"/>
      <c r="H65" s="3"/>
      <c r="I65" s="3"/>
      <c r="J65" s="38"/>
    </row>
    <row r="66" spans="5:10">
      <c r="E66" s="3"/>
      <c r="F66" s="125"/>
      <c r="G66" s="3"/>
      <c r="H66" s="3"/>
      <c r="I66" s="3"/>
      <c r="J66" s="38"/>
    </row>
    <row r="67" spans="5:10">
      <c r="E67" s="3"/>
    </row>
    <row r="68" spans="5:10">
      <c r="E68" s="3"/>
    </row>
    <row r="69" spans="5:10">
      <c r="E69" s="3"/>
    </row>
    <row r="70" spans="5:10">
      <c r="E70" s="3"/>
    </row>
    <row r="71" spans="5:10">
      <c r="E71" s="3"/>
    </row>
    <row r="72" spans="5:10">
      <c r="E72" s="3"/>
    </row>
    <row r="73" spans="5:10">
      <c r="E73" s="3"/>
    </row>
    <row r="74" spans="5:10">
      <c r="E74" s="3"/>
    </row>
    <row r="75" spans="5:10">
      <c r="E75" s="3"/>
    </row>
    <row r="76" spans="5:10">
      <c r="E76" s="3"/>
    </row>
    <row r="77" spans="5:10">
      <c r="E77" s="3"/>
    </row>
    <row r="78" spans="5:10">
      <c r="E78" s="3"/>
    </row>
    <row r="79" spans="5:10">
      <c r="E79" s="3"/>
    </row>
    <row r="80" spans="5:10">
      <c r="E80" s="3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6" spans="5:5">
      <c r="E86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B34" workbookViewId="0">
      <selection activeCell="I4" sqref="I4:I54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11">
      <c r="A1" s="22" t="s">
        <v>129</v>
      </c>
    </row>
    <row r="2" spans="1:11">
      <c r="A2" s="22"/>
      <c r="B2" s="22" t="s">
        <v>141</v>
      </c>
      <c r="C2" s="22"/>
      <c r="D2" s="22"/>
    </row>
    <row r="3" spans="1:11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1:11">
      <c r="B4" s="58">
        <v>1</v>
      </c>
      <c r="C4" s="59" t="s">
        <v>80</v>
      </c>
      <c r="D4" s="60">
        <f t="shared" ref="D4:D54" si="0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1:11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ref="G5:G54" si="1">H5+I5</f>
        <v>101085</v>
      </c>
      <c r="H5" s="30">
        <v>0</v>
      </c>
      <c r="I5" s="30">
        <v>101085</v>
      </c>
      <c r="J5" s="30">
        <f t="shared" ref="J5:J54" si="2">I5-F5</f>
        <v>0</v>
      </c>
    </row>
    <row r="6" spans="1:11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1:11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1:11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1:11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1:11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1:11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1:11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1:11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1:11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1:11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1:11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1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1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1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1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1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1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t="shared" ref="D55:J55" si="3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phoneticPr fontId="10" type="noConversion"/>
  <pageMargins left="0.22" right="0.22" top="0.39370078740157483" bottom="0.23" header="0.51181102362204722" footer="0.31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topLeftCell="B25" workbookViewId="0">
      <selection activeCell="D4" sqref="D4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180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workbookViewId="0">
      <pane xSplit="3" topLeftCell="D1" activePane="topRight" state="frozen"/>
      <selection pane="topRight" activeCell="BE13" sqref="BE13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t="shared" ref="E13:AJ13" si="0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t="shared" ref="AK13:BC13" si="1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t="shared" ref="E14:AJ14" si="2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t="shared" ref="AK14:BC14" si="3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t="shared" ref="E29:AJ29" si="5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t="shared" ref="AK29:BC29" si="6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1:5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t="shared" ref="E39:P39" si="7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P40" si="8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topLeftCell="A10" workbookViewId="0">
      <pane xSplit="3" topLeftCell="BA1" activePane="topRight" state="frozen"/>
      <selection pane="topRight" activeCell="BG18" sqref="BG18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t="shared" ref="E13:AJ13" si="0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t="shared" ref="AK13:BC13" si="1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t="shared" ref="E14:AJ14" si="2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t="shared" ref="AK14:BC14" si="3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t="shared" ref="E29:AJ29" si="5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t="shared" ref="AK29:BC29" si="6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workbookViewId="0">
      <pane ySplit="3" topLeftCell="A36" activePane="bottomLeft" state="frozen"/>
      <selection activeCell="B1" sqref="B1"/>
      <selection pane="bottomLeft" activeCell="K54" sqref="K54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329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2:13">
      <c r="F56" s="217"/>
      <c r="G56" s="217"/>
      <c r="H56" s="93"/>
      <c r="I56" s="93"/>
      <c r="J56" s="93"/>
      <c r="K56" s="101"/>
      <c r="L56" s="3"/>
    </row>
    <row r="57" spans="2:13">
      <c r="F57" s="217"/>
      <c r="G57" s="217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topLeftCell="A10" workbookViewId="0">
      <pane xSplit="3" topLeftCell="AY1" activePane="topRight" state="frozen"/>
      <selection pane="topRight" activeCell="AX24" sqref="AX2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8.5703125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336</v>
      </c>
      <c r="Q9" s="71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3795328</v>
      </c>
      <c r="C13" s="33"/>
      <c r="D13" s="34"/>
      <c r="E13" s="50">
        <f t="shared" ref="E13:AJ13" si="0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t="shared" ref="AK13:BC13" si="1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8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t="shared" ref="E14:AJ14" si="2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t="shared" ref="AK14:BC14" si="3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t="shared" ref="E29:AK29" si="5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t="shared" ref="AM29:BC29" si="6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workbookViewId="0">
      <pane ySplit="3" topLeftCell="A19" activePane="bottomLeft" state="frozen"/>
      <selection activeCell="B1" sqref="B1"/>
      <selection pane="bottomLeft" activeCell="E11" sqref="E11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337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2:13">
      <c r="F56" s="217"/>
      <c r="G56" s="217"/>
      <c r="H56" s="93"/>
      <c r="I56" s="93"/>
      <c r="J56" s="93"/>
      <c r="K56" s="101"/>
      <c r="L56" s="3"/>
    </row>
    <row r="57" spans="2:13">
      <c r="F57" s="217"/>
      <c r="G57" s="217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topLeftCell="A16" workbookViewId="0">
      <pane xSplit="3" topLeftCell="BC1" activePane="topRight" state="frozen"/>
      <selection pane="topRight" activeCell="E34" sqref="E34:BC3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8.5703125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9.2851562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354</v>
      </c>
      <c r="Q9" s="86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3835579</v>
      </c>
      <c r="C13" s="33"/>
      <c r="D13" s="34"/>
      <c r="E13" s="50">
        <f t="shared" ref="E13:AJ13" si="0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t="shared" ref="AK13:BC13" si="1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8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t="shared" ref="E14:AJ14" si="2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t="shared" ref="AK14:BC14" si="3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t="shared" ref="E29:AK29" si="5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t="shared" ref="AM29:BC29" si="6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topLeftCell="B1" workbookViewId="0">
      <pane ySplit="3" topLeftCell="A7" activePane="bottomLeft" state="frozen"/>
      <selection activeCell="B1" sqref="B1"/>
      <selection pane="bottomLeft" activeCell="F4" sqref="F4:F47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8" max="8" width="12.28515625" style="230" customWidth="1"/>
    <col min="9" max="9" width="12.42578125" style="233" customWidth="1"/>
    <col min="12" max="12" width="9.140625" style="66"/>
    <col min="13" max="13" width="12.5703125" style="66" customWidth="1"/>
    <col min="14" max="14" width="13.42578125" style="66" customWidth="1"/>
  </cols>
  <sheetData>
    <row r="1" spans="1:15">
      <c r="A1" s="22" t="s">
        <v>129</v>
      </c>
    </row>
    <row r="2" spans="1:15" ht="11.25" customHeight="1">
      <c r="A2" s="22"/>
      <c r="B2" s="22" t="s">
        <v>355</v>
      </c>
      <c r="C2" s="22"/>
      <c r="D2" s="22"/>
      <c r="F2" s="3"/>
      <c r="G2" s="3"/>
    </row>
    <row r="3" spans="1:15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1:15">
      <c r="B4" s="58">
        <v>1</v>
      </c>
      <c r="C4" s="59" t="s">
        <v>80</v>
      </c>
      <c r="D4" s="80">
        <f t="shared" ref="D4:D35" si="0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1:1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1:1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1:1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1:1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1:1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1:1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1:1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1:1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1:1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1:1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1:1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1:1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>
      <c r="B36" s="58">
        <v>33</v>
      </c>
      <c r="C36" s="59" t="s">
        <v>110</v>
      </c>
      <c r="D36" s="80">
        <f t="shared" ref="D36:D47" si="1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>
      <c r="F49" s="217"/>
      <c r="G49" s="217"/>
      <c r="H49" s="238"/>
      <c r="I49" s="234"/>
      <c r="J49" s="93"/>
      <c r="K49" s="93"/>
      <c r="L49" s="101"/>
      <c r="M49" s="38"/>
    </row>
    <row r="50" spans="6:13">
      <c r="F50" s="217"/>
      <c r="G50" s="217"/>
      <c r="H50" s="238"/>
      <c r="I50" s="235"/>
      <c r="J50" s="3"/>
      <c r="K50" s="3"/>
      <c r="L50" s="38"/>
      <c r="M50" s="38"/>
    </row>
    <row r="51" spans="6:13">
      <c r="F51" s="3"/>
      <c r="G51" s="3"/>
      <c r="H51" s="232"/>
      <c r="I51" s="235"/>
      <c r="J51" s="3"/>
      <c r="K51" s="3"/>
      <c r="L51" s="38"/>
      <c r="M51" s="38"/>
    </row>
    <row r="52" spans="6:13">
      <c r="F52" s="3"/>
      <c r="G52" s="3"/>
      <c r="H52" s="232"/>
      <c r="I52" s="235"/>
      <c r="J52" s="3"/>
      <c r="K52" s="3"/>
      <c r="L52" s="38"/>
      <c r="M52" s="38"/>
    </row>
    <row r="53" spans="6:13">
      <c r="F53" s="3"/>
      <c r="G53" s="3"/>
      <c r="H53" s="232"/>
      <c r="I53" s="235"/>
      <c r="J53" s="3"/>
      <c r="K53" s="3"/>
      <c r="L53" s="38"/>
      <c r="M53" s="38"/>
    </row>
    <row r="54" spans="6:13">
      <c r="F54" s="3"/>
      <c r="G54" s="3"/>
      <c r="H54" s="232"/>
      <c r="I54" s="235"/>
      <c r="J54" s="3"/>
      <c r="K54" s="3"/>
      <c r="L54" s="38"/>
      <c r="M54" s="38"/>
    </row>
    <row r="55" spans="6:13">
      <c r="F55" s="3"/>
      <c r="G55" s="3"/>
    </row>
    <row r="56" spans="6:13">
      <c r="F56" s="3"/>
      <c r="G56" s="3"/>
    </row>
    <row r="57" spans="6:13">
      <c r="F57" s="3"/>
      <c r="G57" s="3"/>
    </row>
    <row r="58" spans="6:13">
      <c r="F58" s="3"/>
      <c r="G58" s="3"/>
    </row>
    <row r="59" spans="6:13">
      <c r="F59" s="3"/>
      <c r="G59" s="3"/>
    </row>
    <row r="60" spans="6:13">
      <c r="F60" s="3"/>
      <c r="G60" s="3"/>
    </row>
    <row r="61" spans="6:13">
      <c r="F61" s="3"/>
      <c r="G61" s="3"/>
    </row>
    <row r="62" spans="6:13">
      <c r="F62" s="3"/>
      <c r="G62" s="3"/>
    </row>
    <row r="63" spans="6:13">
      <c r="F63" s="3"/>
      <c r="G63" s="3"/>
    </row>
    <row r="64" spans="6:13">
      <c r="F64" s="3"/>
      <c r="G64" s="3"/>
    </row>
    <row r="65" spans="6:7">
      <c r="F65" s="3"/>
      <c r="G65" s="3"/>
    </row>
    <row r="66" spans="6:7">
      <c r="F66" s="3"/>
      <c r="G66" s="3"/>
    </row>
    <row r="67" spans="6:7">
      <c r="F67" s="3"/>
      <c r="G67" s="3"/>
    </row>
    <row r="68" spans="6:7">
      <c r="F68" s="3"/>
      <c r="G68" s="3"/>
    </row>
    <row r="69" spans="6:7">
      <c r="F69" s="3"/>
      <c r="G69" s="3"/>
    </row>
    <row r="70" spans="6:7">
      <c r="F70" s="3"/>
      <c r="G70" s="3"/>
    </row>
    <row r="71" spans="6:7">
      <c r="F71" s="3"/>
      <c r="G71" s="3"/>
    </row>
    <row r="72" spans="6:7">
      <c r="F72" s="3"/>
      <c r="G72" s="3"/>
    </row>
    <row r="73" spans="6:7">
      <c r="F73" s="3"/>
      <c r="G73" s="3"/>
    </row>
    <row r="74" spans="6:7">
      <c r="F74" s="3"/>
      <c r="G74" s="3"/>
    </row>
    <row r="75" spans="6:7">
      <c r="F75" s="3"/>
      <c r="G75" s="3"/>
    </row>
    <row r="76" spans="6:7">
      <c r="F76" s="3"/>
      <c r="G76" s="3"/>
    </row>
    <row r="77" spans="6:7">
      <c r="F77" s="3"/>
      <c r="G77" s="3"/>
    </row>
    <row r="78" spans="6:7">
      <c r="F78" s="3"/>
      <c r="G78" s="3"/>
    </row>
    <row r="79" spans="6:7">
      <c r="F79" s="3"/>
      <c r="G79" s="3"/>
    </row>
    <row r="80" spans="6:7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  <row r="108" spans="6:7">
      <c r="F108" s="3"/>
      <c r="G108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workbookViewId="0">
      <pane xSplit="3" topLeftCell="AY1" activePane="topRight" state="frozen"/>
      <selection pane="topRight" activeCell="E34" sqref="E34:BC3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10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9.2851562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372</v>
      </c>
      <c r="Q9" s="86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3958149</v>
      </c>
      <c r="C13" s="33"/>
      <c r="D13" s="34"/>
      <c r="E13" s="50">
        <f t="shared" ref="E13:AJ13" si="0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t="shared" ref="AK13:BC13" si="1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8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t="shared" ref="E14:AJ14" si="2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t="shared" ref="AK14:BC14" si="3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t="shared" ref="E29:AK29" si="5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t="shared" ref="AM29:BC29" si="6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topLeftCell="B19" workbookViewId="0">
      <selection activeCell="F4" sqref="F4:F46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8" max="8" width="9.28515625" style="230" customWidth="1"/>
    <col min="9" max="9" width="9" style="233" customWidth="1"/>
    <col min="12" max="12" width="9.140625" style="66"/>
    <col min="13" max="13" width="12.5703125" style="66" customWidth="1"/>
    <col min="14" max="14" width="13.42578125" style="66" customWidth="1"/>
  </cols>
  <sheetData>
    <row r="1" spans="1:15">
      <c r="A1" s="22" t="s">
        <v>129</v>
      </c>
    </row>
    <row r="2" spans="1:15" ht="11.25" customHeight="1">
      <c r="A2" s="22"/>
      <c r="B2" s="22" t="s">
        <v>373</v>
      </c>
      <c r="C2" s="22"/>
      <c r="D2" s="22"/>
      <c r="F2" s="3"/>
      <c r="G2" s="3"/>
    </row>
    <row r="3" spans="1:15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1:15">
      <c r="B4" s="58">
        <v>1</v>
      </c>
      <c r="C4" s="59" t="s">
        <v>80</v>
      </c>
      <c r="D4" s="80">
        <f t="shared" ref="D4:D46" si="0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1:1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t="shared" ref="H5:H46" si="1">G5-F5</f>
        <v>5337</v>
      </c>
      <c r="I5" s="246">
        <f t="shared" ref="I5:I47" si="2">G5-D5</f>
        <v>4084</v>
      </c>
      <c r="J5" s="101"/>
      <c r="K5" s="101"/>
      <c r="L5" s="101"/>
      <c r="N5" s="236"/>
    </row>
    <row r="6" spans="1:1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1:1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1:1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1:1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1:1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1:1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1:1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1:1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1:1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1:1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1:1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2:14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>
      <c r="F49" s="217"/>
      <c r="G49" s="217"/>
      <c r="H49" s="238"/>
      <c r="I49" s="235"/>
      <c r="J49" s="3"/>
      <c r="K49" s="3"/>
      <c r="L49" s="38"/>
      <c r="M49" s="38"/>
    </row>
    <row r="50" spans="6:13">
      <c r="F50" s="3"/>
      <c r="G50" s="3"/>
      <c r="H50" s="232"/>
      <c r="I50" s="235"/>
      <c r="J50" s="3"/>
      <c r="K50" s="3"/>
      <c r="L50" s="38"/>
      <c r="M50" s="38"/>
    </row>
    <row r="51" spans="6:13">
      <c r="F51" s="3"/>
      <c r="G51" s="3"/>
      <c r="H51" s="232"/>
      <c r="I51" s="235"/>
      <c r="J51" s="3"/>
      <c r="K51" s="3"/>
      <c r="L51" s="38"/>
      <c r="M51" s="38"/>
    </row>
    <row r="52" spans="6:13">
      <c r="F52" s="3"/>
      <c r="G52" s="3"/>
      <c r="H52" s="232"/>
      <c r="I52" s="235"/>
      <c r="J52" s="3"/>
      <c r="K52" s="3"/>
      <c r="L52" s="38"/>
      <c r="M52" s="38"/>
    </row>
    <row r="53" spans="6:13">
      <c r="F53" s="3"/>
      <c r="G53" s="3"/>
      <c r="H53" s="232"/>
      <c r="I53" s="235"/>
      <c r="J53" s="3"/>
      <c r="K53" s="3"/>
      <c r="L53" s="38"/>
      <c r="M53" s="38"/>
    </row>
    <row r="54" spans="6:13">
      <c r="F54" s="3"/>
      <c r="G54" s="3"/>
    </row>
    <row r="55" spans="6:13">
      <c r="F55" s="3"/>
      <c r="G55" s="3"/>
    </row>
    <row r="56" spans="6:13">
      <c r="F56" s="3"/>
      <c r="G56" s="3"/>
    </row>
    <row r="57" spans="6:13">
      <c r="F57" s="3"/>
      <c r="G57" s="3"/>
    </row>
    <row r="58" spans="6:13">
      <c r="F58" s="3"/>
      <c r="G58" s="3"/>
    </row>
    <row r="59" spans="6:13">
      <c r="F59" s="3"/>
      <c r="G59" s="3"/>
    </row>
    <row r="60" spans="6:13">
      <c r="F60" s="3"/>
      <c r="G60" s="3"/>
    </row>
    <row r="61" spans="6:13">
      <c r="F61" s="3"/>
      <c r="G61" s="3"/>
    </row>
    <row r="62" spans="6:13">
      <c r="F62" s="3"/>
      <c r="G62" s="3"/>
    </row>
    <row r="63" spans="6:13">
      <c r="F63" s="3"/>
      <c r="G63" s="3"/>
    </row>
    <row r="64" spans="6:13">
      <c r="F64" s="3"/>
      <c r="G64" s="3"/>
    </row>
    <row r="65" spans="6:7">
      <c r="F65" s="3"/>
      <c r="G65" s="3"/>
    </row>
    <row r="66" spans="6:7">
      <c r="F66" s="3"/>
      <c r="G66" s="3"/>
    </row>
    <row r="67" spans="6:7">
      <c r="F67" s="3"/>
      <c r="G67" s="3"/>
    </row>
    <row r="68" spans="6:7">
      <c r="F68" s="3"/>
      <c r="G68" s="3"/>
    </row>
    <row r="69" spans="6:7">
      <c r="F69" s="3"/>
      <c r="G69" s="3"/>
    </row>
    <row r="70" spans="6:7">
      <c r="F70" s="3"/>
      <c r="G70" s="3"/>
    </row>
    <row r="71" spans="6:7">
      <c r="F71" s="3"/>
      <c r="G71" s="3"/>
    </row>
    <row r="72" spans="6:7">
      <c r="F72" s="3"/>
      <c r="G72" s="3"/>
    </row>
    <row r="73" spans="6:7">
      <c r="F73" s="3"/>
      <c r="G73" s="3"/>
    </row>
    <row r="74" spans="6:7">
      <c r="F74" s="3"/>
      <c r="G74" s="3"/>
    </row>
    <row r="75" spans="6:7">
      <c r="F75" s="3"/>
      <c r="G75" s="3"/>
    </row>
    <row r="76" spans="6:7">
      <c r="F76" s="3"/>
      <c r="G76" s="3"/>
    </row>
    <row r="77" spans="6:7">
      <c r="F77" s="3"/>
      <c r="G77" s="3"/>
    </row>
    <row r="78" spans="6:7">
      <c r="F78" s="3"/>
      <c r="G78" s="3"/>
    </row>
    <row r="79" spans="6:7">
      <c r="F79" s="3"/>
      <c r="G79" s="3"/>
    </row>
    <row r="80" spans="6:7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topLeftCell="A13" workbookViewId="0">
      <pane xSplit="3" topLeftCell="G1" activePane="topRight" state="frozen"/>
      <selection pane="topRight" activeCell="A30" sqref="A30:IV30"/>
    </sheetView>
  </sheetViews>
  <sheetFormatPr defaultRowHeight="12.75"/>
  <cols>
    <col min="1" max="1" width="62.85546875" bestFit="1" customWidth="1"/>
    <col min="2" max="2" width="22.8554687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8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9.42578125" customWidth="1"/>
    <col min="18" max="18" width="9.7109375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10.28515625" customWidth="1"/>
    <col min="25" max="25" width="10.5703125" bestFit="1" customWidth="1"/>
    <col min="26" max="26" width="12.5703125" bestFit="1" customWidth="1"/>
    <col min="27" max="27" width="10" bestFit="1" customWidth="1"/>
    <col min="28" max="28" width="8.42578125" customWidth="1"/>
    <col min="29" max="29" width="8" customWidth="1"/>
    <col min="30" max="30" width="11" bestFit="1" customWidth="1"/>
    <col min="31" max="31" width="7.5703125" bestFit="1" customWidth="1"/>
    <col min="32" max="32" width="7.42578125" bestFit="1" customWidth="1"/>
    <col min="33" max="33" width="7.85546875" customWidth="1"/>
    <col min="34" max="34" width="10.140625" bestFit="1" customWidth="1"/>
    <col min="35" max="35" width="11.85546875" bestFit="1" customWidth="1"/>
    <col min="36" max="36" width="8.42578125" customWidth="1"/>
    <col min="37" max="37" width="7.7109375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7.140625" customWidth="1"/>
    <col min="47" max="48" width="7.42578125" bestFit="1" customWidth="1"/>
    <col min="49" max="49" width="7.5703125" bestFit="1" customWidth="1"/>
    <col min="50" max="50" width="7.5703125" customWidth="1"/>
    <col min="51" max="51" width="8.140625" customWidth="1"/>
    <col min="52" max="52" width="7.85546875" bestFit="1" customWidth="1"/>
    <col min="53" max="53" width="11.5703125" bestFit="1" customWidth="1"/>
    <col min="54" max="54" width="8.7109375" customWidth="1"/>
    <col min="55" max="55" width="8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128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t="shared" ref="E13:BC13" si="0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t="shared" ref="E14:BC14" si="1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t="shared" ref="B15:B23" si="2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t="shared" ref="E29:BC29" si="3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:55">
      <c r="M35" s="20"/>
      <c r="R35" s="20"/>
      <c r="AK35" s="53"/>
      <c r="AU35" s="53"/>
      <c r="BB35" s="20"/>
    </row>
    <row r="36" spans="1:55" ht="15.75">
      <c r="A36" s="23" t="s">
        <v>21</v>
      </c>
      <c r="B36" s="19"/>
      <c r="C36" s="19"/>
      <c r="D36" s="19"/>
      <c r="R36" s="20"/>
      <c r="AK36" s="54"/>
      <c r="AU36" s="54"/>
    </row>
    <row r="37" spans="1:55" ht="15">
      <c r="A37" s="19"/>
      <c r="B37" s="19"/>
      <c r="C37" s="19"/>
      <c r="D37" s="19"/>
    </row>
    <row r="38" spans="1:55" ht="15.75">
      <c r="A38" s="23" t="s">
        <v>142</v>
      </c>
      <c r="B38" s="23" t="s">
        <v>74</v>
      </c>
      <c r="C38" s="19"/>
      <c r="D38" s="19"/>
    </row>
    <row r="39" spans="1:55" ht="15.75">
      <c r="A39" s="23" t="s">
        <v>143</v>
      </c>
      <c r="B39" s="23" t="s">
        <v>144</v>
      </c>
      <c r="C39" s="19"/>
      <c r="D39" s="19"/>
    </row>
    <row r="40" spans="1:55" ht="15">
      <c r="A40" s="19"/>
      <c r="B40" s="19"/>
      <c r="C40" s="19"/>
      <c r="D40" s="19"/>
    </row>
    <row r="41" spans="1:55" ht="15">
      <c r="B41" s="19"/>
      <c r="C41" s="19"/>
      <c r="D41" s="19"/>
    </row>
    <row r="42" spans="1:55" ht="15">
      <c r="A42" s="19"/>
      <c r="C42" s="19"/>
      <c r="D42" s="19"/>
    </row>
    <row r="43" spans="1:55" ht="15">
      <c r="A43" s="19"/>
      <c r="B43" s="19"/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workbookViewId="0">
      <pane xSplit="3" topLeftCell="D1" activePane="topRight" state="frozen"/>
      <selection pane="topRight" activeCell="G3" sqref="G3"/>
    </sheetView>
  </sheetViews>
  <sheetFormatPr defaultRowHeight="12.75"/>
  <cols>
    <col min="1" max="1" width="54.42578125" customWidth="1"/>
    <col min="2" max="2" width="13.28515625" customWidth="1"/>
    <col min="3" max="3" width="2.42578125" customWidth="1"/>
    <col min="4" max="4" width="4.28515625" customWidth="1"/>
    <col min="5" max="6" width="9.5703125" style="54" bestFit="1" customWidth="1"/>
    <col min="7" max="9" width="9.5703125" bestFit="1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4" max="44" width="11.140625" bestFit="1" customWidth="1"/>
    <col min="45" max="45" width="11.5703125" bestFit="1" customWidth="1"/>
    <col min="46" max="47" width="9" customWidth="1"/>
    <col min="49" max="49" width="10.28515625" customWidth="1"/>
    <col min="50" max="50" width="10.140625" customWidth="1"/>
    <col min="51" max="51" width="9.7109375" customWidth="1"/>
    <col min="52" max="52" width="7.85546875" bestFit="1" customWidth="1"/>
    <col min="53" max="53" width="11.5703125" bestFit="1" customWidth="1"/>
    <col min="54" max="54" width="9.5703125" bestFit="1" customWidth="1"/>
    <col min="55" max="55" width="11.28515625" style="84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5.75">
      <c r="A4" s="301" t="s">
        <v>78</v>
      </c>
      <c r="B4" s="301"/>
      <c r="AN4" s="3"/>
      <c r="AO4" s="93"/>
    </row>
    <row r="5" spans="1:58">
      <c r="A5" s="22"/>
      <c r="AE5" s="93"/>
      <c r="AF5" s="3"/>
      <c r="AG5" s="93"/>
      <c r="AH5" s="93"/>
      <c r="AN5" s="3"/>
      <c r="AO5" s="93"/>
    </row>
    <row r="6" spans="1:58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8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1:58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8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t="shared" ref="B10:AG10" si="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t="shared" ref="AH10:BC10" si="1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t="shared" ref="E12:AJ12" si="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t="shared" ref="AK12:BC12" si="3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8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t="shared" ref="F14:BC14" si="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8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8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83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83" s="137" customFormat="1" ht="15.75">
      <c r="A19" s="172" t="s">
        <v>289</v>
      </c>
      <c r="B19" s="133">
        <f t="shared" ref="B19:B26" si="5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83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83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83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83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83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83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83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83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83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83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83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t="shared" ref="F30:BC30" si="6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83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83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83" s="137" customFormat="1" ht="15.75">
      <c r="A35" s="132" t="s">
        <v>290</v>
      </c>
      <c r="B35" s="133">
        <f t="shared" ref="B35:B42" si="7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83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83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83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83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83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83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83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83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83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t="shared" ref="F44:BC44" si="8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83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83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83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83" s="137" customFormat="1" ht="15.75">
      <c r="A49" s="132" t="s">
        <v>198</v>
      </c>
      <c r="B49" s="133">
        <f t="shared" ref="B49:B56" si="9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83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83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83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83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83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83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83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83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83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t="shared" ref="F58:BC58" si="10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83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83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83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83" s="137" customFormat="1" ht="15.75">
      <c r="A63" s="132" t="s">
        <v>199</v>
      </c>
      <c r="B63" s="133">
        <f t="shared" ref="B63:B70" si="11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83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83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83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83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83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83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83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83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83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t="shared" ref="F72:BC72" si="1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83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83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83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83" s="137" customFormat="1" ht="15.75">
      <c r="A77" s="132" t="s">
        <v>319</v>
      </c>
      <c r="B77" s="133">
        <f t="shared" ref="B77:B84" si="13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83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83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83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83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83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83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83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83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83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83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83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83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83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83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t="shared" ref="F91:BC91" si="14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83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83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83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83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83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83" s="137" customFormat="1" ht="15.75">
      <c r="A98" s="132" t="s">
        <v>213</v>
      </c>
      <c r="B98" s="133">
        <f t="shared" ref="B98:B103" si="15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83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83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83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83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83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83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83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t="shared" ref="F105:BC105" si="16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83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83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83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83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83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83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9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9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t="shared" ref="F114:BC114" si="17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9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9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9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9" s="137" customFormat="1" ht="15.75">
      <c r="A119" s="132" t="s">
        <v>201</v>
      </c>
      <c r="B119" s="133">
        <f t="shared" ref="B119:B126" si="18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9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9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9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9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9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9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9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9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9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63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63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t="shared" ref="F130:BC130" si="19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63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63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63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63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63" s="137" customFormat="1" ht="15.75">
      <c r="A135" s="172" t="s">
        <v>275</v>
      </c>
      <c r="B135" s="133">
        <f t="shared" ref="B135:B140" si="2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63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63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63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63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63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63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t="shared" ref="B142:AG142" si="21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t="shared" ref="AH142:BK142" si="2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63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t="shared" ref="F144:BC144" si="23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t="shared" ref="B147:B157" si="24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t="shared" ref="F159:BC159" si="25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t="shared" ref="B162:B172" si="26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t="shared" ref="F174:BC174" si="27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t="shared" ref="B177:B187" si="28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t="shared" ref="F189:BC189" si="2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t="shared" ref="B192:B202" si="30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t="shared" ref="F204:BC204" si="31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t="shared" ref="B209:B216" si="32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1:5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55" ht="15.75">
      <c r="A221" s="82"/>
      <c r="B221" s="23"/>
      <c r="C221" s="19"/>
      <c r="D221" s="26"/>
      <c r="R221" s="20"/>
    </row>
    <row r="222" spans="1:55" ht="15.75">
      <c r="A222" s="82"/>
      <c r="B222" s="23"/>
      <c r="C222" s="19"/>
      <c r="D222" s="26"/>
      <c r="G222" s="86"/>
    </row>
    <row r="223" spans="1:55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55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55" ht="15.75">
      <c r="A227" s="221" t="s">
        <v>371</v>
      </c>
      <c r="B227" s="222">
        <v>3065627</v>
      </c>
      <c r="C227" s="19"/>
      <c r="D227" s="19"/>
    </row>
    <row r="228" spans="1:55" ht="15.75">
      <c r="A228" s="247" t="s">
        <v>357</v>
      </c>
      <c r="B228" s="249">
        <v>2956137</v>
      </c>
      <c r="C228" s="19"/>
      <c r="D228" s="19"/>
    </row>
    <row r="229" spans="1:55" ht="15.75">
      <c r="A229" s="158" t="s">
        <v>338</v>
      </c>
      <c r="B229" s="191">
        <v>2925860</v>
      </c>
      <c r="C229" s="19"/>
      <c r="D229" s="19"/>
    </row>
    <row r="230" spans="1:55" ht="15.75">
      <c r="A230" s="158" t="s">
        <v>313</v>
      </c>
      <c r="B230" s="191">
        <v>3161166</v>
      </c>
      <c r="C230" s="19"/>
      <c r="D230" s="19"/>
    </row>
    <row r="231" spans="1:55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55" ht="15">
      <c r="A232" s="158" t="s">
        <v>286</v>
      </c>
      <c r="B232" s="131">
        <f>B20+B36+B50+B64+B78+B97+B120+B135</f>
        <v>4978801</v>
      </c>
      <c r="C232" s="19"/>
      <c r="D232" s="19"/>
    </row>
    <row r="233" spans="1:55" ht="15">
      <c r="A233" s="158" t="s">
        <v>171</v>
      </c>
      <c r="B233" s="131">
        <f>B21+B37+B51+B65+B79+B98+B112+B121+B136</f>
        <v>5360014</v>
      </c>
    </row>
    <row r="234" spans="1:55" ht="15">
      <c r="A234" s="158" t="s">
        <v>166</v>
      </c>
      <c r="B234" s="131">
        <f>B22+B38+B52+B66+B80+B99+B122</f>
        <v>4287794</v>
      </c>
    </row>
    <row r="235" spans="1:55" ht="15">
      <c r="A235" s="158" t="s">
        <v>287</v>
      </c>
      <c r="B235" s="131">
        <f>B23+B39+B53+B67+B81+B100+B110+B123+B137</f>
        <v>4206058</v>
      </c>
    </row>
    <row r="236" spans="1:55" ht="15">
      <c r="A236" s="158" t="s">
        <v>288</v>
      </c>
      <c r="B236" s="131">
        <f>B24+B40+B54+B68+B82+B101+B111+B124+B138</f>
        <v>4043448</v>
      </c>
    </row>
    <row r="237" spans="1:55" ht="15">
      <c r="A237" s="158" t="s">
        <v>335</v>
      </c>
      <c r="B237" s="131">
        <v>3138000</v>
      </c>
    </row>
    <row r="238" spans="1:55" ht="15">
      <c r="A238" s="158" t="s">
        <v>165</v>
      </c>
      <c r="B238" s="159">
        <f>B25+B41+B55+B69+B83+B102+B125+B139</f>
        <v>4260728</v>
      </c>
    </row>
    <row r="239" spans="1:55" ht="15">
      <c r="A239" s="158" t="s">
        <v>164</v>
      </c>
      <c r="B239" s="131">
        <f>B26+B42+B56+B70+B84+B103+B126+B140</f>
        <v>3636743</v>
      </c>
    </row>
    <row r="240" spans="1:55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t="shared" ref="B246:B251" si="33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t="shared" ref="B260:B269" si="34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spans="1:2">
      <c r="B273" s="66"/>
    </row>
    <row r="285" spans="1:2" ht="15.75">
      <c r="A285" s="23"/>
      <c r="B285" s="156"/>
    </row>
    <row r="286" spans="1:2">
      <c r="A286" s="155"/>
      <c r="B286" s="66"/>
    </row>
    <row r="287" spans="1:2">
      <c r="B287" s="66"/>
    </row>
    <row r="288" spans="1:2">
      <c r="B288" s="66"/>
    </row>
    <row r="289" spans="2:2">
      <c r="B289" s="66"/>
    </row>
    <row r="290" spans="2:2">
      <c r="B290" s="66"/>
    </row>
    <row r="291" spans="2:2">
      <c r="B291" s="66"/>
    </row>
    <row r="292" spans="2:2">
      <c r="B292" s="66"/>
    </row>
    <row r="293" spans="2:2">
      <c r="B293" s="66"/>
    </row>
  </sheetData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topLeftCell="A19" workbookViewId="0">
      <pane xSplit="5" topLeftCell="F1" activePane="topRight" state="frozen"/>
      <selection pane="topRight" activeCell="D44" sqref="D44"/>
    </sheetView>
  </sheetViews>
  <sheetFormatPr defaultRowHeight="12.75"/>
  <cols>
    <col min="1" max="1" width="4.7109375" customWidth="1"/>
    <col min="2" max="2" width="6.28515625" customWidth="1"/>
    <col min="3" max="3" width="54" customWidth="1"/>
    <col min="4" max="4" width="24.140625" customWidth="1"/>
    <col min="5" max="5" width="2.42578125" hidden="1" customWidth="1"/>
    <col min="6" max="6" width="4.28515625" hidden="1" customWidth="1"/>
    <col min="7" max="7" width="7.5703125" style="54" bestFit="1" customWidth="1"/>
    <col min="8" max="8" width="8.7109375" style="54" customWidth="1"/>
    <col min="9" max="9" width="8.140625" bestFit="1" customWidth="1"/>
    <col min="10" max="11" width="8.85546875" customWidth="1"/>
    <col min="12" max="12" width="9.5703125" style="54" bestFit="1" customWidth="1"/>
    <col min="13" max="13" width="10.7109375" customWidth="1"/>
    <col min="14" max="14" width="8.85546875" bestFit="1" customWidth="1"/>
    <col min="15" max="15" width="9.42578125" customWidth="1"/>
    <col min="17" max="17" width="10.7109375" style="54" customWidth="1"/>
    <col min="18" max="18" width="11.140625" style="54" bestFit="1" customWidth="1"/>
    <col min="19" max="19" width="8.28515625" customWidth="1"/>
    <col min="20" max="20" width="12.42578125" bestFit="1" customWidth="1"/>
    <col min="21" max="21" width="10.140625" bestFit="1" customWidth="1"/>
    <col min="22" max="22" width="11.7109375" customWidth="1"/>
    <col min="23" max="23" width="9.42578125" bestFit="1" customWidth="1"/>
    <col min="24" max="24" width="10" customWidth="1"/>
    <col min="25" max="25" width="8.85546875" bestFit="1" customWidth="1"/>
    <col min="26" max="26" width="9" customWidth="1"/>
    <col min="27" max="27" width="10.5703125" bestFit="1" customWidth="1"/>
    <col min="28" max="28" width="12.5703125" bestFit="1" customWidth="1"/>
    <col min="29" max="29" width="10" style="54" bestFit="1" customWidth="1"/>
    <col min="30" max="30" width="9.85546875" customWidth="1"/>
    <col min="31" max="31" width="10.140625" customWidth="1"/>
    <col min="32" max="32" width="11" bestFit="1" customWidth="1"/>
    <col min="33" max="33" width="8.5703125" style="54" customWidth="1"/>
    <col min="34" max="34" width="8" customWidth="1"/>
    <col min="35" max="35" width="8" style="54" customWidth="1"/>
    <col min="36" max="36" width="10.140625" style="54" bestFit="1" customWidth="1"/>
    <col min="37" max="37" width="11.85546875" bestFit="1" customWidth="1"/>
    <col min="38" max="38" width="8.140625" customWidth="1"/>
    <col min="39" max="39" width="9.28515625" style="54" customWidth="1"/>
    <col min="40" max="40" width="9.85546875" bestFit="1" customWidth="1"/>
    <col min="41" max="41" width="12.42578125" bestFit="1" customWidth="1"/>
    <col min="42" max="42" width="7.85546875" customWidth="1"/>
    <col min="43" max="43" width="8.28515625" style="54" bestFit="1" customWidth="1"/>
    <col min="44" max="44" width="8.85546875" customWidth="1"/>
    <col min="45" max="45" width="8.42578125" bestFit="1" customWidth="1"/>
    <col min="46" max="46" width="11.140625" bestFit="1" customWidth="1"/>
    <col min="47" max="47" width="11.5703125" bestFit="1" customWidth="1"/>
    <col min="48" max="49" width="9" customWidth="1"/>
    <col min="50" max="50" width="7.5703125" bestFit="1" customWidth="1"/>
    <col min="51" max="51" width="8.7109375" customWidth="1"/>
    <col min="52" max="52" width="8.5703125" customWidth="1"/>
    <col min="53" max="53" width="8.42578125" customWidth="1"/>
    <col min="54" max="54" width="7.85546875" bestFit="1" customWidth="1"/>
    <col min="55" max="55" width="11.5703125" bestFit="1" customWidth="1"/>
    <col min="56" max="56" width="7.7109375" customWidth="1"/>
    <col min="57" max="57" width="9.42578125" customWidth="1"/>
  </cols>
  <sheetData>
    <row r="1" spans="2:43">
      <c r="D1" s="3"/>
    </row>
    <row r="2" spans="2:43" ht="18">
      <c r="C2" s="278" t="s">
        <v>94</v>
      </c>
      <c r="D2" s="3"/>
    </row>
    <row r="3" spans="2:43" ht="18">
      <c r="C3" s="278" t="s">
        <v>445</v>
      </c>
      <c r="D3" s="3"/>
    </row>
    <row r="4" spans="2:43">
      <c r="C4" s="47"/>
      <c r="D4" s="3"/>
    </row>
    <row r="5" spans="2:43" ht="15">
      <c r="B5" s="275" t="s">
        <v>438</v>
      </c>
      <c r="C5" s="263" t="s">
        <v>427</v>
      </c>
      <c r="D5" s="265"/>
    </row>
    <row r="6" spans="2:43" ht="14.25">
      <c r="B6" s="275">
        <v>1</v>
      </c>
      <c r="C6" s="269" t="s">
        <v>428</v>
      </c>
      <c r="D6" s="265">
        <v>1822.22</v>
      </c>
    </row>
    <row r="7" spans="2:43" ht="14.25">
      <c r="B7" s="275">
        <v>2</v>
      </c>
      <c r="C7" s="269" t="s">
        <v>429</v>
      </c>
      <c r="D7" s="275" t="s">
        <v>441</v>
      </c>
    </row>
    <row r="8" spans="2:43" ht="14.25">
      <c r="B8" s="275">
        <v>3</v>
      </c>
      <c r="C8" s="269" t="s">
        <v>432</v>
      </c>
      <c r="D8" s="265"/>
    </row>
    <row r="9" spans="2:43" ht="14.25">
      <c r="B9" s="275">
        <v>4</v>
      </c>
      <c r="C9" s="269" t="s">
        <v>430</v>
      </c>
      <c r="D9" s="275" t="s">
        <v>443</v>
      </c>
    </row>
    <row r="10" spans="2:43" ht="14.25">
      <c r="B10" s="275">
        <v>5</v>
      </c>
      <c r="C10" s="269" t="s">
        <v>431</v>
      </c>
      <c r="D10" s="275" t="s">
        <v>442</v>
      </c>
    </row>
    <row r="11" spans="2:43" ht="14.25">
      <c r="B11" s="279"/>
      <c r="C11" s="268"/>
      <c r="D11" s="270" t="s">
        <v>435</v>
      </c>
    </row>
    <row r="12" spans="2:43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85470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3" ht="14.25">
      <c r="B14" s="275">
        <v>2</v>
      </c>
      <c r="C14" s="265" t="s">
        <v>416</v>
      </c>
      <c r="D14" s="285">
        <v>80906</v>
      </c>
    </row>
    <row r="15" spans="2:43" ht="14.25">
      <c r="B15" s="275">
        <v>3</v>
      </c>
      <c r="C15" s="265" t="s">
        <v>418</v>
      </c>
      <c r="D15" s="285">
        <v>4564</v>
      </c>
    </row>
    <row r="16" spans="2:43" ht="14.25">
      <c r="B16" s="275">
        <v>4</v>
      </c>
      <c r="C16" s="265" t="s">
        <v>400</v>
      </c>
      <c r="D16" s="285"/>
    </row>
    <row r="17" spans="2:43" ht="14.25">
      <c r="B17" s="275">
        <v>5</v>
      </c>
      <c r="C17" s="265" t="s">
        <v>419</v>
      </c>
      <c r="D17" s="285">
        <v>0</v>
      </c>
    </row>
    <row r="18" spans="2:43" ht="14.25">
      <c r="B18" s="275">
        <v>6</v>
      </c>
      <c r="C18" s="265" t="s">
        <v>436</v>
      </c>
      <c r="D18" s="285"/>
    </row>
    <row r="19" spans="2:43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18834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3" ht="14.25">
      <c r="B21" s="275">
        <v>9</v>
      </c>
      <c r="C21" s="281" t="s">
        <v>433</v>
      </c>
      <c r="D21" s="285">
        <v>13592</v>
      </c>
    </row>
    <row r="22" spans="2:43" ht="15.75">
      <c r="B22" s="275">
        <v>10</v>
      </c>
      <c r="C22" s="281" t="s">
        <v>422</v>
      </c>
      <c r="D22" s="285">
        <v>428</v>
      </c>
      <c r="E22" s="24"/>
      <c r="F22" s="25"/>
    </row>
    <row r="23" spans="2:43" ht="18">
      <c r="B23" s="275">
        <v>11</v>
      </c>
      <c r="C23" s="281" t="s">
        <v>423</v>
      </c>
      <c r="D23" s="285">
        <v>4462</v>
      </c>
      <c r="E23" s="10"/>
      <c r="F23" s="11"/>
    </row>
    <row r="24" spans="2:43" ht="15.75">
      <c r="B24" s="275">
        <v>12</v>
      </c>
      <c r="C24" s="281" t="s">
        <v>424</v>
      </c>
      <c r="D24" s="285">
        <v>154</v>
      </c>
      <c r="E24" s="24"/>
      <c r="F24" s="25"/>
    </row>
    <row r="25" spans="2:43" ht="18">
      <c r="B25" s="275">
        <v>13</v>
      </c>
      <c r="C25" s="281" t="s">
        <v>425</v>
      </c>
      <c r="D25" s="285">
        <v>198</v>
      </c>
      <c r="E25" s="10"/>
      <c r="F25" s="11"/>
    </row>
    <row r="26" spans="2:43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24911.129999999997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43" ht="18">
      <c r="B28" s="275">
        <v>1</v>
      </c>
      <c r="C28" s="265" t="s">
        <v>402</v>
      </c>
      <c r="D28" s="285"/>
      <c r="E28" s="10"/>
      <c r="F28" s="11"/>
    </row>
    <row r="29" spans="2:43" ht="18">
      <c r="B29" s="275">
        <v>2</v>
      </c>
      <c r="C29" s="265" t="s">
        <v>403</v>
      </c>
      <c r="D29" s="285">
        <v>1793.07</v>
      </c>
      <c r="E29" s="10"/>
      <c r="F29" s="11"/>
    </row>
    <row r="30" spans="2:43" ht="18">
      <c r="B30" s="275">
        <v>3</v>
      </c>
      <c r="C30" s="265" t="s">
        <v>404</v>
      </c>
      <c r="D30" s="285"/>
      <c r="E30" s="10"/>
      <c r="F30" s="11"/>
    </row>
    <row r="31" spans="2:43" ht="18">
      <c r="B31" s="275">
        <v>4</v>
      </c>
      <c r="C31" s="265" t="s">
        <v>405</v>
      </c>
      <c r="D31" s="285">
        <v>594.66999999999996</v>
      </c>
      <c r="E31" s="10"/>
      <c r="F31" s="11"/>
    </row>
    <row r="32" spans="2:43" ht="18">
      <c r="B32" s="275">
        <v>5</v>
      </c>
      <c r="C32" s="265" t="s">
        <v>406</v>
      </c>
      <c r="D32" s="285">
        <v>11269.55</v>
      </c>
      <c r="E32" s="10"/>
      <c r="F32" s="11"/>
    </row>
    <row r="33" spans="2:58" ht="18">
      <c r="B33" s="275">
        <v>6</v>
      </c>
      <c r="C33" s="265" t="s">
        <v>393</v>
      </c>
      <c r="D33" s="285">
        <v>810</v>
      </c>
      <c r="E33" s="10"/>
      <c r="F33" s="11"/>
    </row>
    <row r="34" spans="2:58" ht="18">
      <c r="B34" s="275">
        <v>7</v>
      </c>
      <c r="C34" s="265" t="s">
        <v>407</v>
      </c>
      <c r="D34" s="285"/>
      <c r="E34" s="10"/>
      <c r="F34" s="11"/>
    </row>
    <row r="35" spans="2:58" ht="18">
      <c r="B35" s="275">
        <v>8</v>
      </c>
      <c r="C35" s="265" t="s">
        <v>408</v>
      </c>
      <c r="D35" s="285"/>
      <c r="E35" s="10"/>
      <c r="F35" s="11"/>
    </row>
    <row r="36" spans="2:58" ht="18">
      <c r="B36" s="275">
        <v>9</v>
      </c>
      <c r="C36" s="264" t="s">
        <v>409</v>
      </c>
      <c r="D36" s="285"/>
      <c r="E36" s="10"/>
      <c r="F36" s="11"/>
    </row>
    <row r="37" spans="2:58" ht="18">
      <c r="B37" s="275">
        <v>10</v>
      </c>
      <c r="C37" s="264" t="s">
        <v>410</v>
      </c>
      <c r="D37" s="285">
        <v>92.31</v>
      </c>
      <c r="E37" s="10"/>
      <c r="F37" s="11"/>
    </row>
    <row r="38" spans="2:58" ht="18">
      <c r="B38" s="275">
        <v>11</v>
      </c>
      <c r="C38" s="264" t="s">
        <v>411</v>
      </c>
      <c r="D38" s="285"/>
      <c r="E38" s="10"/>
      <c r="F38" s="11"/>
    </row>
    <row r="39" spans="2:58" ht="18">
      <c r="B39" s="275">
        <v>12</v>
      </c>
      <c r="C39" s="264" t="s">
        <v>412</v>
      </c>
      <c r="E39" s="10"/>
      <c r="F39" s="11"/>
    </row>
    <row r="40" spans="2:58" ht="18">
      <c r="B40" s="275">
        <v>13</v>
      </c>
      <c r="C40" s="264" t="s">
        <v>413</v>
      </c>
      <c r="D40" s="285"/>
      <c r="E40" s="10"/>
      <c r="F40" s="11"/>
    </row>
    <row r="41" spans="2:58" ht="18">
      <c r="B41" s="275">
        <v>14</v>
      </c>
      <c r="C41" s="264" t="s">
        <v>414</v>
      </c>
      <c r="D41" s="285"/>
      <c r="E41" s="10"/>
      <c r="F41" s="11"/>
    </row>
    <row r="42" spans="2:58" ht="18">
      <c r="B42" s="275">
        <v>15</v>
      </c>
      <c r="C42" s="264" t="s">
        <v>415</v>
      </c>
      <c r="D42" s="285"/>
      <c r="E42" s="10"/>
      <c r="F42" s="11"/>
    </row>
    <row r="43" spans="2:58" ht="18">
      <c r="B43" s="275">
        <v>16</v>
      </c>
      <c r="C43" s="264" t="s">
        <v>444</v>
      </c>
      <c r="D43" s="285">
        <v>10351.530000000001</v>
      </c>
      <c r="E43" s="10"/>
      <c r="F43" s="11"/>
    </row>
    <row r="44" spans="2:58" ht="18">
      <c r="B44" s="280"/>
      <c r="C44" s="267"/>
      <c r="D44" s="273" t="s">
        <v>183</v>
      </c>
      <c r="E44" s="10"/>
      <c r="F44" s="11"/>
      <c r="G44" s="54" t="s">
        <v>183</v>
      </c>
    </row>
    <row r="45" spans="2:58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1238.98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>
        <v>1238.98</v>
      </c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60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60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0" ht="14.25">
      <c r="B55" s="275">
        <v>2</v>
      </c>
      <c r="C55" s="269" t="s">
        <v>392</v>
      </c>
      <c r="D55" s="289"/>
      <c r="E55" s="38"/>
      <c r="F55" s="39"/>
    </row>
    <row r="56" spans="2:60" ht="14.25">
      <c r="B56" s="275">
        <v>3</v>
      </c>
      <c r="C56" s="269" t="s">
        <v>393</v>
      </c>
      <c r="D56" s="289"/>
      <c r="E56" s="38"/>
      <c r="F56" s="39"/>
    </row>
    <row r="57" spans="2:60" ht="14.25">
      <c r="B57" s="275">
        <v>4</v>
      </c>
      <c r="C57" s="269" t="s">
        <v>395</v>
      </c>
      <c r="D57" s="289"/>
      <c r="E57" s="38"/>
      <c r="F57" s="39"/>
    </row>
    <row r="58" spans="2:60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60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60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60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60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60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60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3:6" ht="15">
      <c r="E66" s="19"/>
      <c r="F66" s="19"/>
    </row>
    <row r="67" spans="3:6" ht="15">
      <c r="E67" s="19"/>
      <c r="F67" s="19"/>
    </row>
    <row r="91" spans="3:3">
      <c r="C91" s="26"/>
    </row>
  </sheetData>
  <protectedRanges>
    <protectedRange password="CC3D" sqref="F49:F64" name="Zonă1"/>
  </protectedRange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topLeftCell="A7" workbookViewId="0">
      <pane xSplit="3" topLeftCell="L1" activePane="topRight" state="frozen"/>
      <selection pane="topRight" activeCell="A32" sqref="A32:IV32"/>
    </sheetView>
  </sheetViews>
  <sheetFormatPr defaultRowHeight="12.75"/>
  <cols>
    <col min="1" max="1" width="62.85546875" bestFit="1" customWidth="1"/>
    <col min="2" max="2" width="22.8554687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8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9.42578125" customWidth="1"/>
    <col min="18" max="18" width="9.7109375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10.28515625" customWidth="1"/>
    <col min="25" max="25" width="10.5703125" bestFit="1" customWidth="1"/>
    <col min="26" max="26" width="12.5703125" bestFit="1" customWidth="1"/>
    <col min="27" max="27" width="10" bestFit="1" customWidth="1"/>
    <col min="28" max="28" width="8.42578125" customWidth="1"/>
    <col min="29" max="29" width="8" customWidth="1"/>
    <col min="30" max="30" width="11" bestFit="1" customWidth="1"/>
    <col min="31" max="31" width="7.5703125" bestFit="1" customWidth="1"/>
    <col min="32" max="32" width="7.42578125" bestFit="1" customWidth="1"/>
    <col min="33" max="33" width="7.85546875" customWidth="1"/>
    <col min="34" max="34" width="10.140625" bestFit="1" customWidth="1"/>
    <col min="35" max="35" width="11.85546875" bestFit="1" customWidth="1"/>
    <col min="36" max="36" width="8.42578125" customWidth="1"/>
    <col min="37" max="37" width="7.7109375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7.140625" customWidth="1"/>
    <col min="47" max="48" width="7.42578125" bestFit="1" customWidth="1"/>
    <col min="49" max="49" width="9" customWidth="1"/>
    <col min="50" max="50" width="7.5703125" customWidth="1"/>
    <col min="51" max="51" width="8.140625" customWidth="1"/>
    <col min="52" max="52" width="7.85546875" bestFit="1" customWidth="1"/>
    <col min="53" max="53" width="11.5703125" bestFit="1" customWidth="1"/>
    <col min="54" max="54" width="8.7109375" customWidth="1"/>
    <col min="55" max="55" width="8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128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t="shared" ref="E13:AJ13" si="0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t="shared" ref="AK13:BC13" si="1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t="shared" ref="E14:AJ14" si="2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t="shared" ref="AK14:BC14" si="3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t="shared" ref="E29:AJ29" si="5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t="shared" ref="AK29:BC29" si="6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:55">
      <c r="M35" s="20"/>
      <c r="R35" s="20"/>
      <c r="AK35" s="53"/>
      <c r="AU35" s="53"/>
      <c r="BB35" s="20"/>
    </row>
    <row r="36" spans="1:55" ht="15.75">
      <c r="A36" s="23" t="s">
        <v>21</v>
      </c>
      <c r="B36" s="19"/>
      <c r="C36" s="19"/>
      <c r="D36" s="19"/>
      <c r="R36" s="20"/>
      <c r="AK36" s="54"/>
      <c r="AU36" s="54"/>
    </row>
    <row r="37" spans="1:55" ht="15">
      <c r="A37" s="19"/>
      <c r="B37" s="19"/>
      <c r="C37" s="19"/>
      <c r="D37" s="19"/>
    </row>
    <row r="38" spans="1:55" ht="15.75">
      <c r="A38" s="23" t="s">
        <v>142</v>
      </c>
      <c r="B38" s="23" t="s">
        <v>74</v>
      </c>
      <c r="C38" s="19"/>
      <c r="D38" s="19"/>
    </row>
    <row r="39" spans="1:55" ht="15.75">
      <c r="A39" s="23" t="s">
        <v>143</v>
      </c>
      <c r="B39" s="23" t="s">
        <v>144</v>
      </c>
      <c r="C39" s="19"/>
      <c r="D39" s="19"/>
    </row>
    <row r="40" spans="1:55" ht="15">
      <c r="A40" s="19"/>
      <c r="B40" s="19"/>
      <c r="C40" s="19"/>
      <c r="D40" s="19"/>
    </row>
    <row r="41" spans="1:55" ht="15">
      <c r="B41" s="19"/>
      <c r="C41" s="19"/>
      <c r="D41" s="19"/>
    </row>
    <row r="42" spans="1:55" ht="15">
      <c r="A42" s="19"/>
      <c r="C42" s="19"/>
      <c r="D42" s="19"/>
    </row>
    <row r="43" spans="1:55" ht="15">
      <c r="A43" s="19"/>
      <c r="B43" s="19"/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topLeftCell="A9" workbookViewId="0">
      <pane xSplit="3" topLeftCell="F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customWidth="1"/>
    <col min="16" max="16" width="10.42578125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bestFit="1" customWidth="1"/>
    <col min="28" max="28" width="8.140625" customWidth="1"/>
    <col min="29" max="29" width="10.140625" customWidth="1"/>
    <col min="30" max="30" width="11" bestFit="1" customWidth="1"/>
    <col min="31" max="31" width="7.5703125" bestFit="1" customWidth="1"/>
    <col min="32" max="33" width="8" customWidth="1"/>
    <col min="34" max="34" width="10.140625" bestFit="1" customWidth="1"/>
    <col min="35" max="35" width="11.85546875" bestFit="1" customWidth="1"/>
    <col min="36" max="36" width="8.140625" customWidth="1"/>
    <col min="37" max="37" width="7.85546875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8" width="7.42578125" bestFit="1" customWidth="1"/>
    <col min="49" max="49" width="7.5703125" bestFit="1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148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t="shared" ref="E13:BC13" si="0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t="shared" ref="E14:BC14" si="1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t="shared" ref="B15:B23" si="2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t="shared" ref="E29:BC29" si="3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:55">
      <c r="M35" s="20"/>
      <c r="R35" s="20"/>
      <c r="AK35" s="31"/>
      <c r="AU35" s="53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 t="s">
        <v>150</v>
      </c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 t="s">
        <v>23</v>
      </c>
      <c r="B39" s="19"/>
      <c r="C39" s="19"/>
      <c r="D39" s="19"/>
    </row>
    <row r="40" spans="1:55" ht="15">
      <c r="A40" s="19" t="s">
        <v>143</v>
      </c>
      <c r="B40" s="19" t="s">
        <v>74</v>
      </c>
      <c r="C40" s="19"/>
      <c r="D40" s="19"/>
    </row>
    <row r="41" spans="1:55" ht="15">
      <c r="A41" s="19"/>
      <c r="B41" s="19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4" sqref="A34:IV34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customWidth="1"/>
    <col min="16" max="16" width="10.42578125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bestFit="1" customWidth="1"/>
    <col min="28" max="28" width="8.140625" customWidth="1"/>
    <col min="29" max="29" width="10.140625" customWidth="1"/>
    <col min="30" max="30" width="11" bestFit="1" customWidth="1"/>
    <col min="31" max="31" width="7.5703125" bestFit="1" customWidth="1"/>
    <col min="32" max="33" width="8" customWidth="1"/>
    <col min="34" max="34" width="10.140625" bestFit="1" customWidth="1"/>
    <col min="35" max="35" width="11.85546875" bestFit="1" customWidth="1"/>
    <col min="36" max="36" width="8.140625" customWidth="1"/>
    <col min="37" max="37" width="7.85546875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8" width="7.42578125" bestFit="1" customWidth="1"/>
    <col min="49" max="49" width="7.5703125" bestFit="1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148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t="shared" ref="E13:AJ13" si="0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ref="AK13:BC13" si="1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t="shared" ref="E14:AJ14" si="2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t="shared" ref="AK14:BC14" si="3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t="shared" ref="E29:AJ29" si="5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t="shared" ref="AK29:BC29" si="6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:55">
      <c r="M35" s="20"/>
      <c r="R35" s="20"/>
      <c r="AK35" s="31"/>
      <c r="AU35" s="53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 t="s">
        <v>150</v>
      </c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 t="s">
        <v>23</v>
      </c>
      <c r="B39" s="19"/>
      <c r="C39" s="19"/>
      <c r="D39" s="19"/>
    </row>
    <row r="40" spans="1:55" ht="15">
      <c r="A40" s="19" t="s">
        <v>143</v>
      </c>
      <c r="B40" s="19" t="s">
        <v>74</v>
      </c>
      <c r="C40" s="19"/>
      <c r="D40" s="19"/>
    </row>
    <row r="41" spans="1:55" ht="15">
      <c r="A41" s="19"/>
      <c r="B41" s="19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opLeftCell="B28" workbookViewId="0">
      <selection activeCell="C60" sqref="C60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60">
        <f t="shared" ref="D4:D35" si="0">E4+F4</f>
        <v>93989</v>
      </c>
      <c r="E4" s="61">
        <v>373</v>
      </c>
      <c r="F4" s="61">
        <v>93616</v>
      </c>
      <c r="H4"/>
      <c r="I4"/>
    </row>
    <row r="5" spans="1:9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1:9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1:9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1:9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1:9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1:9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1:9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1:9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1:9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1:9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1:9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1:9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>
      <c r="B36" s="58">
        <v>33</v>
      </c>
      <c r="C36" s="59" t="s">
        <v>110</v>
      </c>
      <c r="D36" s="60">
        <f t="shared" ref="D36:D54" si="1">E36+F36</f>
        <v>73396</v>
      </c>
      <c r="E36" s="30">
        <v>3153</v>
      </c>
      <c r="F36" s="30">
        <v>70243</v>
      </c>
      <c r="G36"/>
      <c r="H36"/>
      <c r="I36"/>
    </row>
    <row r="37" spans="2:9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topLeftCell="B28" workbookViewId="0">
      <selection activeCell="J57" sqref="J57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60">
        <f t="shared" ref="D4:D35" si="0">E4+F4</f>
        <v>93989</v>
      </c>
      <c r="E4" s="61">
        <v>373</v>
      </c>
      <c r="F4" s="61">
        <v>93616</v>
      </c>
      <c r="H4"/>
      <c r="I4"/>
    </row>
    <row r="5" spans="1:9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1:9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1:9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1:9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1:9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1:9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1:9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1:9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1:9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1:9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1:9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1:9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>
      <c r="B36" s="58">
        <v>33</v>
      </c>
      <c r="C36" s="59" t="s">
        <v>110</v>
      </c>
      <c r="D36" s="60">
        <f t="shared" ref="D36:D54" si="1">E36+F36</f>
        <v>73396</v>
      </c>
      <c r="E36" s="30">
        <v>3153</v>
      </c>
      <c r="F36" s="30">
        <v>70243</v>
      </c>
      <c r="G36"/>
      <c r="H36"/>
      <c r="I36"/>
    </row>
    <row r="37" spans="2:9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opLeftCell="B1" workbookViewId="0">
      <selection activeCell="M44" sqref="M44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11">
      <c r="A1" s="22" t="s">
        <v>129</v>
      </c>
    </row>
    <row r="2" spans="1:11">
      <c r="A2" s="22"/>
      <c r="B2" s="22" t="s">
        <v>141</v>
      </c>
      <c r="C2" s="22"/>
      <c r="D2" s="22"/>
    </row>
    <row r="3" spans="1:11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1:11">
      <c r="B4" s="58">
        <v>1</v>
      </c>
      <c r="C4" s="59" t="s">
        <v>80</v>
      </c>
      <c r="D4" s="60">
        <f t="shared" ref="D4:D35" si="0">E4+F4</f>
        <v>119295</v>
      </c>
      <c r="E4" s="61">
        <v>28790</v>
      </c>
      <c r="F4" s="61">
        <v>90505</v>
      </c>
      <c r="G4" s="40">
        <f t="shared" ref="G4:G35" si="1">H4+I4</f>
        <v>90505</v>
      </c>
      <c r="H4" s="40">
        <v>28790</v>
      </c>
      <c r="I4" s="40">
        <v>61715</v>
      </c>
      <c r="J4" s="30">
        <f t="shared" ref="J4:J35" si="2">I4-F4</f>
        <v>-28790</v>
      </c>
      <c r="K4" s="66"/>
    </row>
    <row r="5" spans="1:11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1:11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1:11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1:11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1:11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1:11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1:11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1:11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1:11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1:11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1:11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1:11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>
      <c r="B36" s="58">
        <v>33</v>
      </c>
      <c r="C36" s="59" t="s">
        <v>110</v>
      </c>
      <c r="D36" s="60">
        <f t="shared" ref="D36:D54" si="3">E36+F36</f>
        <v>75497</v>
      </c>
      <c r="E36" s="30">
        <v>2380</v>
      </c>
      <c r="F36" s="30">
        <v>73117</v>
      </c>
      <c r="G36" s="30">
        <f t="shared" ref="G36:G54" si="4">H36+I36</f>
        <v>75497</v>
      </c>
      <c r="H36" s="30">
        <v>2380</v>
      </c>
      <c r="I36" s="30">
        <v>73117</v>
      </c>
      <c r="J36" s="30">
        <f t="shared" ref="J36:J54" si="5">I36-F36</f>
        <v>0</v>
      </c>
    </row>
    <row r="37" spans="2:10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1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1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1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1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1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1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t="shared" ref="D55:J55" si="6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phoneticPr fontId="10" type="noConversion"/>
  <pageMargins left="0.22" right="0.22" top="0.39370078740157483" bottom="0.23" header="0.51181102362204722" footer="0.3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IAN.2010</vt:lpstr>
      <vt:lpstr>FEB 2010 centraliz agentii</vt:lpstr>
      <vt:lpstr>febr.2010 centraliz art.</vt:lpstr>
      <vt:lpstr>febr.2010 centraliz art. actual</vt:lpstr>
      <vt:lpstr>martie 2010 bun</vt:lpstr>
      <vt:lpstr>martie 2010 (2)</vt:lpstr>
      <vt:lpstr>MAR 2010 centraliz agentii bun</vt:lpstr>
      <vt:lpstr>MAR 2010 centraliz agentii  (2)</vt:lpstr>
      <vt:lpstr> 2010 desch sefa</vt:lpstr>
      <vt:lpstr>APRILIE 2010 agentii  </vt:lpstr>
      <vt:lpstr>APRILIE 2010 PE ARTICOLE</vt:lpstr>
      <vt:lpstr>MAI 2010 PE ARTICOLE</vt:lpstr>
      <vt:lpstr>10.01.05</vt:lpstr>
      <vt:lpstr>MAI 2010 agentii   </vt:lpstr>
      <vt:lpstr>IUNIE 2010 agentii   </vt:lpstr>
      <vt:lpstr>IUNIE 2010 PE ARTICOLE </vt:lpstr>
      <vt:lpstr>IULIE 2010 PE ARTICOLE </vt:lpstr>
      <vt:lpstr>IULIE 2010 AGENTII</vt:lpstr>
      <vt:lpstr>10.01.09</vt:lpstr>
      <vt:lpstr>AUGUST 2010 AGENTII</vt:lpstr>
      <vt:lpstr>AUGUST 2010 PE ARTICOLE</vt:lpstr>
      <vt:lpstr>SEPTEMBRIE PE ARTICOLE</vt:lpstr>
      <vt:lpstr>SEPTEMBRIE 2010 AGENTII </vt:lpstr>
      <vt:lpstr>OCTOMBRIE PE ARTICOLE </vt:lpstr>
      <vt:lpstr>OCTOMBRIE 2010 AGENTII </vt:lpstr>
      <vt:lpstr>NOIEMBRIE PE ARTICOLE</vt:lpstr>
      <vt:lpstr>NOIEMBRIE 2010 AGENTII</vt:lpstr>
      <vt:lpstr>DECEMBRIE PE ARTICOLE</vt:lpstr>
      <vt:lpstr>DECEMBRIE 2010 AGENTII</vt:lpstr>
      <vt:lpstr>verificari pe articole </vt:lpstr>
      <vt:lpstr>situatia cheltuielilor pe APM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istrate.daniela</cp:lastModifiedBy>
  <cp:lastPrinted>2013-01-11T07:32:25Z</cp:lastPrinted>
  <dcterms:created xsi:type="dcterms:W3CDTF">1996-10-14T23:33:28Z</dcterms:created>
  <dcterms:modified xsi:type="dcterms:W3CDTF">2016-10-14T09:22:25Z</dcterms:modified>
</cp:coreProperties>
</file>